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604" yWindow="-12" windowWidth="11448" windowHeight="96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J176" i="1"/>
  <c r="G100" i="1"/>
  <c r="H176" i="1"/>
  <c r="J195" i="1"/>
  <c r="I176" i="1"/>
  <c r="F100" i="1"/>
  <c r="I195" i="1"/>
  <c r="G176" i="1"/>
  <c r="I157" i="1"/>
  <c r="H157" i="1"/>
  <c r="G157" i="1"/>
  <c r="J157" i="1"/>
  <c r="G138" i="1"/>
  <c r="H138" i="1"/>
  <c r="J138" i="1"/>
  <c r="I138" i="1"/>
  <c r="G119" i="1"/>
  <c r="I119" i="1"/>
  <c r="H119" i="1"/>
  <c r="J119" i="1"/>
  <c r="J100" i="1"/>
  <c r="I100" i="1"/>
  <c r="H100" i="1"/>
  <c r="J81" i="1"/>
  <c r="H81" i="1"/>
  <c r="I81" i="1"/>
  <c r="G81" i="1"/>
  <c r="F62" i="1"/>
  <c r="J62" i="1"/>
  <c r="I62" i="1"/>
  <c r="H62" i="1"/>
  <c r="G62" i="1"/>
  <c r="H43" i="1"/>
  <c r="J43" i="1"/>
  <c r="F43" i="1"/>
  <c r="G43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H196" i="1"/>
  <c r="J196" i="1"/>
  <c r="F196" i="1"/>
</calcChain>
</file>

<file path=xl/sharedStrings.xml><?xml version="1.0" encoding="utf-8"?>
<sst xmlns="http://schemas.openxmlformats.org/spreadsheetml/2006/main" count="287" uniqueCount="81">
  <si>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</si>
  <si>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</si>
  <si>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</si>
  <si>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</si>
  <si>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</si>
  <si>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</si>
  <si>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</si>
  <si>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</si>
  <si>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</si>
  <si>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</si>
  <si>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</si>
  <si>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</si>
  <si>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</si>
  <si>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</si>
  <si>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</si>
  <si>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</si>
  <si>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</si>
  <si>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</si>
  <si>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</si>
  <si>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</si>
  <si>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</si>
  <si>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</si>
  <si>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</si>
  <si>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</si>
  <si>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</si>
  <si>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</si>
  <si>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</si>
  <si>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</si>
  <si>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</si>
  <si>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</si>
  <si>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</si>
  <si>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</si>
  <si>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</si>
  <si>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</si>
  <si>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</si>
  <si>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</si>
  <si>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</si>
  <si>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</si>
  <si>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</si>
  <si>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Ёжики из свинины с соусом 150/50.</t>
  </si>
  <si>
    <t xml:space="preserve">Чай с низким содержанием сахара </t>
  </si>
  <si>
    <t>Батончик к чаю</t>
  </si>
  <si>
    <t>Яблоко</t>
  </si>
  <si>
    <t>Суп картофельный с горохом.</t>
  </si>
  <si>
    <t>Гуляш "Болоньезе"</t>
  </si>
  <si>
    <t xml:space="preserve">Каша гречневая рассыпчатая </t>
  </si>
  <si>
    <t>Чай с сахаром</t>
  </si>
  <si>
    <t>Хлеб ржаной</t>
  </si>
  <si>
    <t>Каша пшеничная  жидкая</t>
  </si>
  <si>
    <t>Бутерброд с сыром 10/40</t>
  </si>
  <si>
    <t>хол.блюдо</t>
  </si>
  <si>
    <t>Чай с сахаром, лимоном 200/5</t>
  </si>
  <si>
    <t>Солянка по-домашнему с мясом 200/10</t>
  </si>
  <si>
    <t>Шницель из свинины</t>
  </si>
  <si>
    <t xml:space="preserve">Макаронные изделия отварные </t>
  </si>
  <si>
    <t>Пудинг из творога с джемом 150/50</t>
  </si>
  <si>
    <t>Батон йодированный</t>
  </si>
  <si>
    <t xml:space="preserve">Кондитерское  изделие </t>
  </si>
  <si>
    <t xml:space="preserve">Борщ со свежей капустой, картофелем </t>
  </si>
  <si>
    <t>Печень тушеная</t>
  </si>
  <si>
    <t>Рис отварной .</t>
  </si>
  <si>
    <t xml:space="preserve">Каша "Дружба"  жидкая </t>
  </si>
  <si>
    <t>Чай с низким содержанием сахара с лимоном 200/5</t>
  </si>
  <si>
    <t>Щи из свежей капусты с картофелем</t>
  </si>
  <si>
    <t xml:space="preserve">Котлета мясная </t>
  </si>
  <si>
    <t>Картофель отварной с огурцом консервированным 150/30</t>
  </si>
  <si>
    <t xml:space="preserve">Суп картофельный с яйцом </t>
  </si>
  <si>
    <t>Тефтели с соусом 70/50</t>
  </si>
  <si>
    <t>Блинчик с вишней</t>
  </si>
  <si>
    <t>Бутерброд с сыром 20/40</t>
  </si>
  <si>
    <t>Каша пшенная  жидкая</t>
  </si>
  <si>
    <t>конд.изд</t>
  </si>
  <si>
    <t>Котлета из мяса кур</t>
  </si>
  <si>
    <t xml:space="preserve">Рассольник ленинградский </t>
  </si>
  <si>
    <t>Жаркое по-домашнему (лопатка)</t>
  </si>
  <si>
    <t>фрукт</t>
  </si>
  <si>
    <t>Суп картофельный с крупой</t>
  </si>
  <si>
    <t xml:space="preserve">Наггетсы куриные </t>
  </si>
  <si>
    <t>директор</t>
  </si>
  <si>
    <t>Ермолаева В.В</t>
  </si>
  <si>
    <t>основная школа 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</si>
</sst>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2" xfId="0" applyNumberFormat="1" applyFont="1" applyFill="1" applyBorder="1" applyAlignment="1" applyProtection="1">
      <alignment vertical="top" wrapText="1"/>
      <protection locked="0"/>
    </xf>
    <xf numFmtId="2" fontId="0" fillId="2" borderId="2" xfId="0" applyNumberFormat="1" applyFont="1" applyFill="1" applyBorder="1" applyAlignment="1" applyProtection="1">
      <alignment horizontal="center" vertical="top"/>
      <protection locked="0"/>
    </xf>
    <xf numFmtId="1" fontId="0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9" t="s">
        <v>80</v>
      </c>
      <c r="D1" s="50"/>
      <c r="E1" s="50"/>
      <c r="F1" s="12" t="s">
        <v>16</v>
      </c>
      <c r="G1" s="2" t="s">
        <v>17</v>
      </c>
      <c r="H1" s="51" t="s">
        <v>78</v>
      </c>
      <c r="I1" s="51"/>
      <c r="J1" s="51"/>
      <c r="K1" s="51"/>
    </row>
    <row r="2" spans="1:12" ht="17.399999999999999" x14ac:dyDescent="0.25">
      <c r="A2" s="34" t="s">
        <v>6</v>
      </c>
      <c r="C2" s="2"/>
      <c r="G2" s="2" t="s">
        <v>18</v>
      </c>
      <c r="H2" s="51" t="s">
        <v>79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>
        <v>1</v>
      </c>
      <c r="I3" s="43">
        <v>2</v>
      </c>
      <c r="J3" s="44">
        <v>2025</v>
      </c>
      <c r="K3" s="45"/>
    </row>
    <row r="4" spans="1:12" ht="13.8" thickBot="1" x14ac:dyDescent="0.3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200</v>
      </c>
      <c r="G6" s="53">
        <v>15.21</v>
      </c>
      <c r="H6" s="53">
        <v>36.299999999999997</v>
      </c>
      <c r="I6" s="53">
        <v>19.02</v>
      </c>
      <c r="J6" s="53">
        <v>464.1</v>
      </c>
      <c r="K6" s="54">
        <v>444</v>
      </c>
      <c r="L6" s="59"/>
    </row>
    <row r="7" spans="1:12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55"/>
      <c r="L7" s="60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53">
        <v>200</v>
      </c>
      <c r="G8" s="53">
        <v>0.2</v>
      </c>
      <c r="H8" s="53">
        <v>0.05</v>
      </c>
      <c r="I8" s="53">
        <v>10.02</v>
      </c>
      <c r="J8" s="53">
        <v>41.31</v>
      </c>
      <c r="K8" s="54">
        <v>411</v>
      </c>
      <c r="L8" s="60"/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53">
        <v>20</v>
      </c>
      <c r="G9" s="53">
        <v>1.5</v>
      </c>
      <c r="H9" s="53">
        <v>0.57999999999999996</v>
      </c>
      <c r="I9" s="53">
        <v>10.28</v>
      </c>
      <c r="J9" s="53">
        <v>52.4</v>
      </c>
      <c r="K9" s="54"/>
      <c r="L9" s="60"/>
    </row>
    <row r="10" spans="1:12" ht="14.4" x14ac:dyDescent="0.3">
      <c r="A10" s="23"/>
      <c r="B10" s="15"/>
      <c r="C10" s="11"/>
      <c r="D10" s="7" t="s">
        <v>24</v>
      </c>
      <c r="E10" s="52" t="s">
        <v>42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47</v>
      </c>
      <c r="K10" s="54">
        <v>386</v>
      </c>
      <c r="L10" s="60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55"/>
      <c r="L11" s="60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55"/>
      <c r="L12" s="60">
        <v>83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17.309999999999999</v>
      </c>
      <c r="H13" s="19">
        <f t="shared" si="0"/>
        <v>37.329999999999991</v>
      </c>
      <c r="I13" s="19">
        <f t="shared" si="0"/>
        <v>49.120000000000005</v>
      </c>
      <c r="J13" s="19">
        <f t="shared" si="0"/>
        <v>604.81000000000006</v>
      </c>
      <c r="K13" s="56"/>
      <c r="L13" s="61">
        <f t="shared" ref="L13" si="1">SUM(L6:L12)</f>
        <v>83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55"/>
      <c r="L14" s="60"/>
    </row>
    <row r="15" spans="1:12" ht="14.4" x14ac:dyDescent="0.3">
      <c r="A15" s="23"/>
      <c r="B15" s="15"/>
      <c r="C15" s="11"/>
      <c r="D15" s="7" t="s">
        <v>27</v>
      </c>
      <c r="E15" s="52" t="s">
        <v>43</v>
      </c>
      <c r="F15" s="53">
        <v>200</v>
      </c>
      <c r="G15" s="53">
        <v>5.62</v>
      </c>
      <c r="H15" s="53">
        <v>3.5</v>
      </c>
      <c r="I15" s="53">
        <v>17.350000000000001</v>
      </c>
      <c r="J15" s="53">
        <v>123.65</v>
      </c>
      <c r="K15" s="54">
        <v>87</v>
      </c>
      <c r="L15" s="60"/>
    </row>
    <row r="16" spans="1:12" ht="14.4" x14ac:dyDescent="0.3">
      <c r="A16" s="23"/>
      <c r="B16" s="15"/>
      <c r="C16" s="11"/>
      <c r="D16" s="7" t="s">
        <v>28</v>
      </c>
      <c r="E16" s="52" t="s">
        <v>44</v>
      </c>
      <c r="F16" s="53">
        <v>100</v>
      </c>
      <c r="G16" s="53">
        <v>10.61</v>
      </c>
      <c r="H16" s="53">
        <v>24.17</v>
      </c>
      <c r="I16" s="53">
        <v>4.04</v>
      </c>
      <c r="J16" s="53">
        <v>276.58</v>
      </c>
      <c r="K16" s="54"/>
      <c r="L16" s="60"/>
    </row>
    <row r="17" spans="1:12" ht="14.4" x14ac:dyDescent="0.3">
      <c r="A17" s="23"/>
      <c r="B17" s="15"/>
      <c r="C17" s="11"/>
      <c r="D17" s="7" t="s">
        <v>29</v>
      </c>
      <c r="E17" s="52" t="s">
        <v>45</v>
      </c>
      <c r="F17" s="53">
        <v>150</v>
      </c>
      <c r="G17" s="53">
        <v>7.6</v>
      </c>
      <c r="H17" s="53">
        <v>5.24</v>
      </c>
      <c r="I17" s="53">
        <v>34.32</v>
      </c>
      <c r="J17" s="53">
        <v>214.55</v>
      </c>
      <c r="K17" s="54">
        <v>330</v>
      </c>
      <c r="L17" s="60"/>
    </row>
    <row r="18" spans="1:12" ht="14.4" x14ac:dyDescent="0.3">
      <c r="A18" s="23"/>
      <c r="B18" s="15"/>
      <c r="C18" s="11"/>
      <c r="D18" s="7" t="s">
        <v>30</v>
      </c>
      <c r="E18" s="52" t="s">
        <v>46</v>
      </c>
      <c r="F18" s="53">
        <v>200</v>
      </c>
      <c r="G18" s="53">
        <v>0.2</v>
      </c>
      <c r="H18" s="53">
        <v>0.05</v>
      </c>
      <c r="I18" s="53">
        <v>15.01</v>
      </c>
      <c r="J18" s="53">
        <v>61.26</v>
      </c>
      <c r="K18" s="54">
        <v>411</v>
      </c>
      <c r="L18" s="60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55"/>
      <c r="L19" s="60"/>
    </row>
    <row r="20" spans="1:12" ht="14.4" x14ac:dyDescent="0.3">
      <c r="A20" s="23"/>
      <c r="B20" s="15"/>
      <c r="C20" s="11"/>
      <c r="D20" s="7" t="s">
        <v>32</v>
      </c>
      <c r="E20" s="52" t="s">
        <v>47</v>
      </c>
      <c r="F20" s="53">
        <v>50</v>
      </c>
      <c r="G20" s="53">
        <v>3.25</v>
      </c>
      <c r="H20" s="53">
        <v>0.5</v>
      </c>
      <c r="I20" s="53">
        <v>21</v>
      </c>
      <c r="J20" s="53">
        <v>100</v>
      </c>
      <c r="K20" s="54"/>
      <c r="L20" s="60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55"/>
      <c r="L21" s="60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55"/>
      <c r="L22" s="60">
        <v>83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27.279999999999998</v>
      </c>
      <c r="H23" s="19">
        <f t="shared" si="2"/>
        <v>33.46</v>
      </c>
      <c r="I23" s="19">
        <f t="shared" si="2"/>
        <v>91.72</v>
      </c>
      <c r="J23" s="19">
        <f t="shared" si="2"/>
        <v>776.04</v>
      </c>
      <c r="K23" s="56"/>
      <c r="L23" s="61">
        <f t="shared" ref="L23" si="3">SUM(L14:L22)</f>
        <v>83</v>
      </c>
    </row>
    <row r="24" spans="1:12" ht="15" thickBot="1" x14ac:dyDescent="0.3">
      <c r="A24" s="28">
        <f>A6</f>
        <v>1</v>
      </c>
      <c r="B24" s="29">
        <f>B6</f>
        <v>1</v>
      </c>
      <c r="C24" s="46" t="s">
        <v>4</v>
      </c>
      <c r="D24" s="47"/>
      <c r="E24" s="30"/>
      <c r="F24" s="31">
        <f>F13+F23</f>
        <v>1220</v>
      </c>
      <c r="G24" s="31">
        <f t="shared" ref="G24:J24" si="4">G13+G23</f>
        <v>44.589999999999996</v>
      </c>
      <c r="H24" s="31">
        <f t="shared" si="4"/>
        <v>70.789999999999992</v>
      </c>
      <c r="I24" s="31">
        <f t="shared" si="4"/>
        <v>140.84</v>
      </c>
      <c r="J24" s="31">
        <f t="shared" si="4"/>
        <v>1380.85</v>
      </c>
      <c r="K24" s="57"/>
      <c r="L24" s="62">
        <f t="shared" ref="L24" si="5">L13+L23</f>
        <v>166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48</v>
      </c>
      <c r="F25" s="53">
        <v>150</v>
      </c>
      <c r="G25" s="53">
        <v>3.67</v>
      </c>
      <c r="H25" s="53">
        <v>5.33</v>
      </c>
      <c r="I25" s="53">
        <v>16.12</v>
      </c>
      <c r="J25" s="53">
        <v>123.61</v>
      </c>
      <c r="K25" s="54">
        <v>199</v>
      </c>
      <c r="L25" s="59"/>
    </row>
    <row r="26" spans="1:12" ht="14.4" x14ac:dyDescent="0.3">
      <c r="A26" s="14"/>
      <c r="B26" s="15"/>
      <c r="C26" s="11"/>
      <c r="D26" s="6" t="s">
        <v>50</v>
      </c>
      <c r="E26" s="52" t="s">
        <v>49</v>
      </c>
      <c r="F26" s="53">
        <v>50</v>
      </c>
      <c r="G26" s="53">
        <v>5.6</v>
      </c>
      <c r="H26" s="53">
        <v>3.77</v>
      </c>
      <c r="I26" s="53">
        <v>20.56</v>
      </c>
      <c r="J26" s="53">
        <v>139.19999999999999</v>
      </c>
      <c r="K26" s="54">
        <v>3</v>
      </c>
      <c r="L26" s="60"/>
    </row>
    <row r="27" spans="1:12" ht="14.4" x14ac:dyDescent="0.3">
      <c r="A27" s="14"/>
      <c r="B27" s="15"/>
      <c r="C27" s="11"/>
      <c r="D27" s="7" t="s">
        <v>22</v>
      </c>
      <c r="E27" s="52" t="s">
        <v>51</v>
      </c>
      <c r="F27" s="53">
        <v>205</v>
      </c>
      <c r="G27" s="53">
        <v>0.25</v>
      </c>
      <c r="H27" s="53">
        <v>0.06</v>
      </c>
      <c r="I27" s="53">
        <v>15.16</v>
      </c>
      <c r="J27" s="53">
        <v>62.96</v>
      </c>
      <c r="K27" s="54">
        <v>412</v>
      </c>
      <c r="L27" s="60"/>
    </row>
    <row r="28" spans="1:12" ht="14.4" x14ac:dyDescent="0.3">
      <c r="A28" s="14"/>
      <c r="B28" s="15"/>
      <c r="C28" s="11"/>
      <c r="D28" s="7" t="s">
        <v>23</v>
      </c>
      <c r="E28" s="38"/>
      <c r="F28" s="39"/>
      <c r="G28" s="39"/>
      <c r="H28" s="39"/>
      <c r="I28" s="39"/>
      <c r="J28" s="39"/>
      <c r="K28" s="55"/>
      <c r="L28" s="60"/>
    </row>
    <row r="29" spans="1:12" ht="14.4" x14ac:dyDescent="0.3">
      <c r="A29" s="14"/>
      <c r="B29" s="15"/>
      <c r="C29" s="11"/>
      <c r="D29" s="7" t="s">
        <v>24</v>
      </c>
      <c r="E29" s="52" t="s">
        <v>42</v>
      </c>
      <c r="F29" s="53">
        <v>100</v>
      </c>
      <c r="G29" s="53">
        <v>0.4</v>
      </c>
      <c r="H29" s="53">
        <v>0.4</v>
      </c>
      <c r="I29" s="53">
        <v>9.8000000000000007</v>
      </c>
      <c r="J29" s="53">
        <v>47</v>
      </c>
      <c r="K29" s="54">
        <v>386</v>
      </c>
      <c r="L29" s="60"/>
    </row>
    <row r="30" spans="1:12" ht="15" x14ac:dyDescent="0.2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55"/>
      <c r="L30" s="60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55"/>
      <c r="L31" s="60">
        <v>83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9.92</v>
      </c>
      <c r="H32" s="19">
        <f t="shared" ref="H32" si="7">SUM(H25:H31)</f>
        <v>9.56</v>
      </c>
      <c r="I32" s="19">
        <f t="shared" ref="I32" si="8">SUM(I25:I31)</f>
        <v>61.64</v>
      </c>
      <c r="J32" s="19">
        <f t="shared" ref="J32:L32" si="9">SUM(J25:J31)</f>
        <v>372.77</v>
      </c>
      <c r="K32" s="56"/>
      <c r="L32" s="61">
        <f t="shared" si="9"/>
        <v>83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55"/>
      <c r="L33" s="60"/>
    </row>
    <row r="34" spans="1:12" ht="14.4" x14ac:dyDescent="0.3">
      <c r="A34" s="14"/>
      <c r="B34" s="15"/>
      <c r="C34" s="11"/>
      <c r="D34" s="7" t="s">
        <v>27</v>
      </c>
      <c r="E34" s="52" t="s">
        <v>52</v>
      </c>
      <c r="F34" s="53">
        <v>210</v>
      </c>
      <c r="G34" s="53">
        <v>3.3</v>
      </c>
      <c r="H34" s="53">
        <v>6.47</v>
      </c>
      <c r="I34" s="53">
        <v>8.14</v>
      </c>
      <c r="J34" s="53">
        <v>104.53</v>
      </c>
      <c r="K34" s="54">
        <v>124</v>
      </c>
      <c r="L34" s="60"/>
    </row>
    <row r="35" spans="1:12" ht="14.4" x14ac:dyDescent="0.3">
      <c r="A35" s="14"/>
      <c r="B35" s="15"/>
      <c r="C35" s="11"/>
      <c r="D35" s="7" t="s">
        <v>28</v>
      </c>
      <c r="E35" s="52" t="s">
        <v>53</v>
      </c>
      <c r="F35" s="53">
        <v>100</v>
      </c>
      <c r="G35" s="53">
        <v>13.28</v>
      </c>
      <c r="H35" s="53">
        <v>31.5</v>
      </c>
      <c r="I35" s="53">
        <v>12.94</v>
      </c>
      <c r="J35" s="53">
        <v>390.67</v>
      </c>
      <c r="K35" s="54"/>
      <c r="L35" s="60"/>
    </row>
    <row r="36" spans="1:12" ht="14.4" x14ac:dyDescent="0.3">
      <c r="A36" s="14"/>
      <c r="B36" s="15"/>
      <c r="C36" s="11"/>
      <c r="D36" s="7" t="s">
        <v>29</v>
      </c>
      <c r="E36" s="52" t="s">
        <v>54</v>
      </c>
      <c r="F36" s="53">
        <v>150</v>
      </c>
      <c r="G36" s="53">
        <v>7.13</v>
      </c>
      <c r="H36" s="53">
        <v>4.32</v>
      </c>
      <c r="I36" s="53">
        <v>45.54</v>
      </c>
      <c r="J36" s="53">
        <v>249.74</v>
      </c>
      <c r="K36" s="54">
        <v>218</v>
      </c>
      <c r="L36" s="60"/>
    </row>
    <row r="37" spans="1:12" ht="14.4" x14ac:dyDescent="0.3">
      <c r="A37" s="14"/>
      <c r="B37" s="15"/>
      <c r="C37" s="11"/>
      <c r="D37" s="7" t="s">
        <v>30</v>
      </c>
      <c r="E37" s="52" t="s">
        <v>40</v>
      </c>
      <c r="F37" s="53">
        <v>200</v>
      </c>
      <c r="G37" s="53">
        <v>0.2</v>
      </c>
      <c r="H37" s="53">
        <v>0.05</v>
      </c>
      <c r="I37" s="53">
        <v>10.02</v>
      </c>
      <c r="J37" s="53">
        <v>41.31</v>
      </c>
      <c r="K37" s="54">
        <v>411</v>
      </c>
      <c r="L37" s="60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55"/>
      <c r="L38" s="60"/>
    </row>
    <row r="39" spans="1:12" ht="14.4" x14ac:dyDescent="0.3">
      <c r="A39" s="14"/>
      <c r="B39" s="15"/>
      <c r="C39" s="11"/>
      <c r="D39" s="7" t="s">
        <v>32</v>
      </c>
      <c r="E39" s="52" t="s">
        <v>47</v>
      </c>
      <c r="F39" s="53">
        <v>40</v>
      </c>
      <c r="G39" s="53">
        <v>2.6</v>
      </c>
      <c r="H39" s="53">
        <v>0.4</v>
      </c>
      <c r="I39" s="53">
        <v>16.8</v>
      </c>
      <c r="J39" s="53">
        <v>80</v>
      </c>
      <c r="K39" s="54"/>
      <c r="L39" s="60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55"/>
      <c r="L40" s="60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55"/>
      <c r="L41" s="60">
        <v>83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26.509999999999998</v>
      </c>
      <c r="H42" s="19">
        <f t="shared" ref="H42" si="11">SUM(H33:H41)</f>
        <v>42.739999999999995</v>
      </c>
      <c r="I42" s="19">
        <f t="shared" ref="I42" si="12">SUM(I33:I41)</f>
        <v>93.44</v>
      </c>
      <c r="J42" s="19">
        <f t="shared" ref="J42:L42" si="13">SUM(J33:J41)</f>
        <v>866.25</v>
      </c>
      <c r="K42" s="56"/>
      <c r="L42" s="61">
        <f t="shared" si="13"/>
        <v>83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46" t="s">
        <v>4</v>
      </c>
      <c r="D43" s="47"/>
      <c r="E43" s="30"/>
      <c r="F43" s="31">
        <f>F32+F42</f>
        <v>1205</v>
      </c>
      <c r="G43" s="31">
        <f t="shared" ref="G43" si="14">G32+G42</f>
        <v>36.43</v>
      </c>
      <c r="H43" s="31">
        <f t="shared" ref="H43" si="15">H32+H42</f>
        <v>52.3</v>
      </c>
      <c r="I43" s="31">
        <f t="shared" ref="I43" si="16">I32+I42</f>
        <v>155.07999999999998</v>
      </c>
      <c r="J43" s="31">
        <f t="shared" ref="J43:L43" si="17">J32+J42</f>
        <v>1239.02</v>
      </c>
      <c r="K43" s="57"/>
      <c r="L43" s="62">
        <f t="shared" si="17"/>
        <v>166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55</v>
      </c>
      <c r="F44" s="53">
        <v>200</v>
      </c>
      <c r="G44" s="53">
        <v>24.51</v>
      </c>
      <c r="H44" s="53">
        <v>9.2899999999999991</v>
      </c>
      <c r="I44" s="53">
        <v>62.68</v>
      </c>
      <c r="J44" s="53">
        <v>431.77</v>
      </c>
      <c r="K44" s="54">
        <v>249</v>
      </c>
      <c r="L44" s="59"/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55"/>
      <c r="L45" s="60"/>
    </row>
    <row r="46" spans="1:12" ht="14.4" x14ac:dyDescent="0.3">
      <c r="A46" s="23"/>
      <c r="B46" s="15"/>
      <c r="C46" s="11"/>
      <c r="D46" s="7" t="s">
        <v>22</v>
      </c>
      <c r="E46" s="52" t="s">
        <v>40</v>
      </c>
      <c r="F46" s="53">
        <v>200</v>
      </c>
      <c r="G46" s="53">
        <v>0.2</v>
      </c>
      <c r="H46" s="53">
        <v>0.05</v>
      </c>
      <c r="I46" s="53">
        <v>10.02</v>
      </c>
      <c r="J46" s="53">
        <v>41.31</v>
      </c>
      <c r="K46" s="54">
        <v>411</v>
      </c>
      <c r="L46" s="60"/>
    </row>
    <row r="47" spans="1:12" ht="14.4" x14ac:dyDescent="0.3">
      <c r="A47" s="23"/>
      <c r="B47" s="15"/>
      <c r="C47" s="11"/>
      <c r="D47" s="7" t="s">
        <v>23</v>
      </c>
      <c r="E47" s="52" t="s">
        <v>56</v>
      </c>
      <c r="F47" s="53">
        <v>55</v>
      </c>
      <c r="G47" s="53">
        <v>4.13</v>
      </c>
      <c r="H47" s="53">
        <v>1.6</v>
      </c>
      <c r="I47" s="53">
        <v>28.27</v>
      </c>
      <c r="J47" s="53">
        <v>144.1</v>
      </c>
      <c r="K47" s="55"/>
      <c r="L47" s="60"/>
    </row>
    <row r="48" spans="1:12" ht="14.4" x14ac:dyDescent="0.3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55"/>
      <c r="L48" s="60"/>
    </row>
    <row r="49" spans="1:12" ht="14.4" x14ac:dyDescent="0.3">
      <c r="A49" s="23"/>
      <c r="B49" s="15"/>
      <c r="C49" s="11"/>
      <c r="D49" s="6"/>
      <c r="E49" s="52" t="s">
        <v>57</v>
      </c>
      <c r="F49" s="53">
        <v>45</v>
      </c>
      <c r="G49" s="53">
        <v>2.66</v>
      </c>
      <c r="H49" s="53">
        <v>2.12</v>
      </c>
      <c r="I49" s="53">
        <v>33.75</v>
      </c>
      <c r="J49" s="53">
        <v>164.7</v>
      </c>
      <c r="K49" s="55"/>
      <c r="L49" s="60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55"/>
      <c r="L50" s="60">
        <v>83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31.5</v>
      </c>
      <c r="H51" s="19">
        <f t="shared" ref="H51" si="19">SUM(H44:H50)</f>
        <v>13.059999999999999</v>
      </c>
      <c r="I51" s="19">
        <f t="shared" ref="I51" si="20">SUM(I44:I50)</f>
        <v>134.72</v>
      </c>
      <c r="J51" s="19">
        <f t="shared" ref="J51:L51" si="21">SUM(J44:J50)</f>
        <v>781.87999999999988</v>
      </c>
      <c r="K51" s="56"/>
      <c r="L51" s="61">
        <f t="shared" si="21"/>
        <v>83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55"/>
      <c r="L52" s="60"/>
    </row>
    <row r="53" spans="1:12" ht="14.4" x14ac:dyDescent="0.3">
      <c r="A53" s="23"/>
      <c r="B53" s="15"/>
      <c r="C53" s="11"/>
      <c r="D53" s="7" t="s">
        <v>27</v>
      </c>
      <c r="E53" s="52" t="s">
        <v>58</v>
      </c>
      <c r="F53" s="53">
        <v>200</v>
      </c>
      <c r="G53" s="53">
        <v>1.67</v>
      </c>
      <c r="H53" s="53">
        <v>4.16</v>
      </c>
      <c r="I53" s="53">
        <v>10.82</v>
      </c>
      <c r="J53" s="53">
        <v>87.95</v>
      </c>
      <c r="K53" s="54">
        <v>63</v>
      </c>
      <c r="L53" s="60"/>
    </row>
    <row r="54" spans="1:12" ht="14.4" x14ac:dyDescent="0.3">
      <c r="A54" s="23"/>
      <c r="B54" s="15"/>
      <c r="C54" s="11"/>
      <c r="D54" s="7" t="s">
        <v>28</v>
      </c>
      <c r="E54" s="52" t="s">
        <v>59</v>
      </c>
      <c r="F54" s="53">
        <v>100</v>
      </c>
      <c r="G54" s="53">
        <v>14.32</v>
      </c>
      <c r="H54" s="53">
        <v>9.2799999999999994</v>
      </c>
      <c r="I54" s="53">
        <v>10.27</v>
      </c>
      <c r="J54" s="53">
        <v>195.6</v>
      </c>
      <c r="K54" s="54"/>
      <c r="L54" s="60"/>
    </row>
    <row r="55" spans="1:12" ht="14.4" x14ac:dyDescent="0.3">
      <c r="A55" s="23"/>
      <c r="B55" s="15"/>
      <c r="C55" s="11"/>
      <c r="D55" s="7" t="s">
        <v>29</v>
      </c>
      <c r="E55" s="52" t="s">
        <v>60</v>
      </c>
      <c r="F55" s="53">
        <v>150</v>
      </c>
      <c r="G55" s="53">
        <v>4.24</v>
      </c>
      <c r="H55" s="53">
        <v>3.97</v>
      </c>
      <c r="I55" s="53">
        <v>44.46</v>
      </c>
      <c r="J55" s="53">
        <v>230.54</v>
      </c>
      <c r="K55" s="54">
        <v>332.04</v>
      </c>
      <c r="L55" s="60"/>
    </row>
    <row r="56" spans="1:12" ht="14.4" x14ac:dyDescent="0.3">
      <c r="A56" s="23"/>
      <c r="B56" s="15"/>
      <c r="C56" s="11"/>
      <c r="D56" s="7" t="s">
        <v>30</v>
      </c>
      <c r="E56" s="52" t="s">
        <v>46</v>
      </c>
      <c r="F56" s="53">
        <v>200</v>
      </c>
      <c r="G56" s="53">
        <v>0.2</v>
      </c>
      <c r="H56" s="53">
        <v>0.05</v>
      </c>
      <c r="I56" s="53">
        <v>15.01</v>
      </c>
      <c r="J56" s="53">
        <v>61.26</v>
      </c>
      <c r="K56" s="54">
        <v>411</v>
      </c>
      <c r="L56" s="60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55"/>
      <c r="L57" s="60"/>
    </row>
    <row r="58" spans="1:12" ht="14.4" x14ac:dyDescent="0.3">
      <c r="A58" s="23"/>
      <c r="B58" s="15"/>
      <c r="C58" s="11"/>
      <c r="D58" s="7" t="s">
        <v>32</v>
      </c>
      <c r="E58" s="52" t="s">
        <v>47</v>
      </c>
      <c r="F58" s="53">
        <v>50</v>
      </c>
      <c r="G58" s="53">
        <v>3.25</v>
      </c>
      <c r="H58" s="53">
        <v>0.5</v>
      </c>
      <c r="I58" s="53">
        <v>21</v>
      </c>
      <c r="J58" s="53">
        <v>100</v>
      </c>
      <c r="K58" s="54"/>
      <c r="L58" s="60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55"/>
      <c r="L59" s="60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55"/>
      <c r="L60" s="60">
        <v>83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23.68</v>
      </c>
      <c r="H61" s="19">
        <f t="shared" ref="H61" si="23">SUM(H52:H60)</f>
        <v>17.96</v>
      </c>
      <c r="I61" s="19">
        <f t="shared" ref="I61" si="24">SUM(I52:I60)</f>
        <v>101.56</v>
      </c>
      <c r="J61" s="19">
        <f t="shared" ref="J61:L61" si="25">SUM(J52:J60)</f>
        <v>675.35</v>
      </c>
      <c r="K61" s="56"/>
      <c r="L61" s="61">
        <f t="shared" si="25"/>
        <v>83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46" t="s">
        <v>4</v>
      </c>
      <c r="D62" s="47"/>
      <c r="E62" s="30"/>
      <c r="F62" s="31">
        <f>F51+F61</f>
        <v>1200</v>
      </c>
      <c r="G62" s="31">
        <f t="shared" ref="G62" si="26">G51+G61</f>
        <v>55.18</v>
      </c>
      <c r="H62" s="31">
        <f t="shared" ref="H62" si="27">H51+H61</f>
        <v>31.02</v>
      </c>
      <c r="I62" s="31">
        <f t="shared" ref="I62" si="28">I51+I61</f>
        <v>236.28</v>
      </c>
      <c r="J62" s="31">
        <f t="shared" ref="J62:L62" si="29">J51+J61</f>
        <v>1457.23</v>
      </c>
      <c r="K62" s="57"/>
      <c r="L62" s="62">
        <f t="shared" si="29"/>
        <v>166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61</v>
      </c>
      <c r="F63" s="53">
        <v>150</v>
      </c>
      <c r="G63" s="53">
        <v>4.82</v>
      </c>
      <c r="H63" s="53">
        <v>5.04</v>
      </c>
      <c r="I63" s="53">
        <v>27.45</v>
      </c>
      <c r="J63" s="53">
        <v>175.03</v>
      </c>
      <c r="K63" s="54">
        <v>199</v>
      </c>
      <c r="L63" s="59"/>
    </row>
    <row r="64" spans="1:12" ht="14.4" x14ac:dyDescent="0.3">
      <c r="A64" s="23"/>
      <c r="B64" s="15"/>
      <c r="C64" s="11"/>
      <c r="D64" s="6" t="s">
        <v>50</v>
      </c>
      <c r="E64" s="52" t="s">
        <v>49</v>
      </c>
      <c r="F64" s="53">
        <v>50</v>
      </c>
      <c r="G64" s="53">
        <v>5.6</v>
      </c>
      <c r="H64" s="53">
        <v>3.77</v>
      </c>
      <c r="I64" s="53">
        <v>20.56</v>
      </c>
      <c r="J64" s="53">
        <v>139.19999999999999</v>
      </c>
      <c r="K64" s="54">
        <v>3</v>
      </c>
      <c r="L64" s="60"/>
    </row>
    <row r="65" spans="1:12" ht="14.4" x14ac:dyDescent="0.3">
      <c r="A65" s="23"/>
      <c r="B65" s="15"/>
      <c r="C65" s="11"/>
      <c r="D65" s="7" t="s">
        <v>22</v>
      </c>
      <c r="E65" s="52" t="s">
        <v>62</v>
      </c>
      <c r="F65" s="53">
        <v>205</v>
      </c>
      <c r="G65" s="53">
        <v>0.25</v>
      </c>
      <c r="H65" s="53">
        <v>0.06</v>
      </c>
      <c r="I65" s="53">
        <v>10.17</v>
      </c>
      <c r="J65" s="53">
        <v>43.01</v>
      </c>
      <c r="K65" s="54">
        <v>411</v>
      </c>
      <c r="L65" s="60"/>
    </row>
    <row r="66" spans="1:12" ht="14.4" x14ac:dyDescent="0.3">
      <c r="A66" s="23"/>
      <c r="B66" s="15"/>
      <c r="C66" s="11"/>
      <c r="D66" s="7" t="s">
        <v>23</v>
      </c>
      <c r="E66" s="38"/>
      <c r="F66" s="39"/>
      <c r="G66" s="39"/>
      <c r="H66" s="39"/>
      <c r="I66" s="39"/>
      <c r="J66" s="39"/>
      <c r="K66" s="55"/>
      <c r="L66" s="60"/>
    </row>
    <row r="67" spans="1:12" ht="14.4" x14ac:dyDescent="0.3">
      <c r="A67" s="23"/>
      <c r="B67" s="15"/>
      <c r="C67" s="11"/>
      <c r="D67" s="7" t="s">
        <v>24</v>
      </c>
      <c r="E67" s="52" t="s">
        <v>42</v>
      </c>
      <c r="F67" s="53">
        <v>100</v>
      </c>
      <c r="G67" s="53">
        <v>0.4</v>
      </c>
      <c r="H67" s="53">
        <v>0.4</v>
      </c>
      <c r="I67" s="53">
        <v>9.8000000000000007</v>
      </c>
      <c r="J67" s="53">
        <v>47</v>
      </c>
      <c r="K67" s="54">
        <v>386</v>
      </c>
      <c r="L67" s="60"/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55"/>
      <c r="L68" s="60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5"/>
      <c r="L69" s="60">
        <v>83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11.07</v>
      </c>
      <c r="H70" s="19">
        <f t="shared" ref="H70" si="31">SUM(H63:H69)</f>
        <v>9.2700000000000014</v>
      </c>
      <c r="I70" s="19">
        <f t="shared" ref="I70" si="32">SUM(I63:I69)</f>
        <v>67.98</v>
      </c>
      <c r="J70" s="19">
        <f t="shared" ref="J70:L70" si="33">SUM(J63:J69)</f>
        <v>404.24</v>
      </c>
      <c r="K70" s="56"/>
      <c r="L70" s="61">
        <f t="shared" si="33"/>
        <v>83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55"/>
      <c r="L71" s="60"/>
    </row>
    <row r="72" spans="1:12" ht="14.4" x14ac:dyDescent="0.3">
      <c r="A72" s="23"/>
      <c r="B72" s="15"/>
      <c r="C72" s="11"/>
      <c r="D72" s="7" t="s">
        <v>27</v>
      </c>
      <c r="E72" s="52" t="s">
        <v>63</v>
      </c>
      <c r="F72" s="53">
        <v>200</v>
      </c>
      <c r="G72" s="53">
        <v>1.76</v>
      </c>
      <c r="H72" s="53">
        <v>4.18</v>
      </c>
      <c r="I72" s="53">
        <v>8.15</v>
      </c>
      <c r="J72" s="53">
        <v>78.05</v>
      </c>
      <c r="K72" s="54">
        <v>73</v>
      </c>
      <c r="L72" s="60"/>
    </row>
    <row r="73" spans="1:12" ht="14.4" x14ac:dyDescent="0.3">
      <c r="A73" s="23"/>
      <c r="B73" s="15"/>
      <c r="C73" s="11"/>
      <c r="D73" s="7" t="s">
        <v>28</v>
      </c>
      <c r="E73" s="52" t="s">
        <v>64</v>
      </c>
      <c r="F73" s="53">
        <v>100</v>
      </c>
      <c r="G73" s="53">
        <v>15.25</v>
      </c>
      <c r="H73" s="53">
        <v>28.84</v>
      </c>
      <c r="I73" s="53">
        <v>16.07</v>
      </c>
      <c r="J73" s="53">
        <v>386.88</v>
      </c>
      <c r="K73" s="54"/>
      <c r="L73" s="60"/>
    </row>
    <row r="74" spans="1:12" ht="28.8" x14ac:dyDescent="0.3">
      <c r="A74" s="23"/>
      <c r="B74" s="15"/>
      <c r="C74" s="11"/>
      <c r="D74" s="7" t="s">
        <v>29</v>
      </c>
      <c r="E74" s="52" t="s">
        <v>65</v>
      </c>
      <c r="F74" s="53">
        <v>180</v>
      </c>
      <c r="G74" s="53">
        <v>3.48</v>
      </c>
      <c r="H74" s="53">
        <v>3.39</v>
      </c>
      <c r="I74" s="53">
        <v>26.72</v>
      </c>
      <c r="J74" s="53">
        <v>152.27000000000001</v>
      </c>
      <c r="K74" s="54">
        <v>314</v>
      </c>
      <c r="L74" s="60"/>
    </row>
    <row r="75" spans="1:12" ht="14.4" x14ac:dyDescent="0.3">
      <c r="A75" s="23"/>
      <c r="B75" s="15"/>
      <c r="C75" s="11"/>
      <c r="D75" s="7" t="s">
        <v>30</v>
      </c>
      <c r="E75" s="52" t="s">
        <v>46</v>
      </c>
      <c r="F75" s="53">
        <v>200</v>
      </c>
      <c r="G75" s="53">
        <v>0.2</v>
      </c>
      <c r="H75" s="53">
        <v>0.05</v>
      </c>
      <c r="I75" s="53">
        <v>15.01</v>
      </c>
      <c r="J75" s="53">
        <v>61.26</v>
      </c>
      <c r="K75" s="54">
        <v>411</v>
      </c>
      <c r="L75" s="60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55"/>
      <c r="L76" s="60"/>
    </row>
    <row r="77" spans="1:12" ht="14.4" x14ac:dyDescent="0.3">
      <c r="A77" s="23"/>
      <c r="B77" s="15"/>
      <c r="C77" s="11"/>
      <c r="D77" s="7" t="s">
        <v>32</v>
      </c>
      <c r="E77" s="52" t="s">
        <v>47</v>
      </c>
      <c r="F77" s="53">
        <v>40</v>
      </c>
      <c r="G77" s="53">
        <v>2.6</v>
      </c>
      <c r="H77" s="53">
        <v>0.4</v>
      </c>
      <c r="I77" s="53">
        <v>16.8</v>
      </c>
      <c r="J77" s="53">
        <v>80</v>
      </c>
      <c r="K77" s="54"/>
      <c r="L77" s="60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55"/>
      <c r="L78" s="60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55"/>
      <c r="L79" s="60">
        <v>83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23.290000000000003</v>
      </c>
      <c r="H80" s="19">
        <f t="shared" ref="H80" si="35">SUM(H71:H79)</f>
        <v>36.859999999999992</v>
      </c>
      <c r="I80" s="19">
        <f t="shared" ref="I80" si="36">SUM(I71:I79)</f>
        <v>82.75</v>
      </c>
      <c r="J80" s="19">
        <f t="shared" ref="J80:L80" si="37">SUM(J71:J79)</f>
        <v>758.46</v>
      </c>
      <c r="K80" s="56"/>
      <c r="L80" s="61">
        <f t="shared" si="37"/>
        <v>83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46" t="s">
        <v>4</v>
      </c>
      <c r="D81" s="47"/>
      <c r="E81" s="30"/>
      <c r="F81" s="31">
        <f>F70+F80</f>
        <v>1225</v>
      </c>
      <c r="G81" s="31">
        <f t="shared" ref="G81" si="38">G70+G80</f>
        <v>34.36</v>
      </c>
      <c r="H81" s="31">
        <f t="shared" ref="H81" si="39">H70+H80</f>
        <v>46.129999999999995</v>
      </c>
      <c r="I81" s="31">
        <f t="shared" ref="I81" si="40">I70+I80</f>
        <v>150.73000000000002</v>
      </c>
      <c r="J81" s="31">
        <f t="shared" ref="J81:L81" si="41">J70+J80</f>
        <v>1162.7</v>
      </c>
      <c r="K81" s="57"/>
      <c r="L81" s="62">
        <f t="shared" si="41"/>
        <v>166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45</v>
      </c>
      <c r="F82" s="53">
        <v>150</v>
      </c>
      <c r="G82" s="53">
        <v>7.6</v>
      </c>
      <c r="H82" s="53">
        <v>5.24</v>
      </c>
      <c r="I82" s="53">
        <v>34.32</v>
      </c>
      <c r="J82" s="53">
        <v>214.55</v>
      </c>
      <c r="K82" s="54">
        <v>330</v>
      </c>
      <c r="L82" s="59"/>
    </row>
    <row r="83" spans="1:12" ht="14.4" x14ac:dyDescent="0.3">
      <c r="A83" s="23"/>
      <c r="B83" s="15"/>
      <c r="C83" s="11"/>
      <c r="D83" s="6" t="s">
        <v>21</v>
      </c>
      <c r="E83" s="52" t="s">
        <v>44</v>
      </c>
      <c r="F83" s="53">
        <v>100</v>
      </c>
      <c r="G83" s="53">
        <v>10.61</v>
      </c>
      <c r="H83" s="53">
        <v>24.17</v>
      </c>
      <c r="I83" s="53">
        <v>4.04</v>
      </c>
      <c r="J83" s="53">
        <v>276.58</v>
      </c>
      <c r="K83" s="54"/>
      <c r="L83" s="60"/>
    </row>
    <row r="84" spans="1:12" ht="14.4" x14ac:dyDescent="0.3">
      <c r="A84" s="23"/>
      <c r="B84" s="15"/>
      <c r="C84" s="11"/>
      <c r="D84" s="7" t="s">
        <v>22</v>
      </c>
      <c r="E84" s="52" t="s">
        <v>40</v>
      </c>
      <c r="F84" s="53">
        <v>200</v>
      </c>
      <c r="G84" s="53">
        <v>0.2</v>
      </c>
      <c r="H84" s="53">
        <v>0.05</v>
      </c>
      <c r="I84" s="53">
        <v>10.02</v>
      </c>
      <c r="J84" s="53">
        <v>41.31</v>
      </c>
      <c r="K84" s="54">
        <v>411</v>
      </c>
      <c r="L84" s="60"/>
    </row>
    <row r="85" spans="1:12" ht="14.4" x14ac:dyDescent="0.3">
      <c r="A85" s="23"/>
      <c r="B85" s="15"/>
      <c r="C85" s="11"/>
      <c r="D85" s="7" t="s">
        <v>23</v>
      </c>
      <c r="E85" s="52" t="s">
        <v>56</v>
      </c>
      <c r="F85" s="53">
        <v>50</v>
      </c>
      <c r="G85" s="53">
        <v>3.75</v>
      </c>
      <c r="H85" s="53">
        <v>1.45</v>
      </c>
      <c r="I85" s="53">
        <v>25.7</v>
      </c>
      <c r="J85" s="53">
        <v>131</v>
      </c>
      <c r="K85" s="54"/>
      <c r="L85" s="60"/>
    </row>
    <row r="86" spans="1:12" ht="14.4" x14ac:dyDescent="0.3">
      <c r="A86" s="23"/>
      <c r="B86" s="15"/>
      <c r="C86" s="11"/>
      <c r="D86" s="7" t="s">
        <v>24</v>
      </c>
      <c r="E86" s="38"/>
      <c r="F86" s="39"/>
      <c r="G86" s="39"/>
      <c r="H86" s="39"/>
      <c r="I86" s="39"/>
      <c r="J86" s="39"/>
      <c r="K86" s="55"/>
      <c r="L86" s="60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5"/>
      <c r="L87" s="60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55"/>
      <c r="L88" s="60">
        <v>83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22.16</v>
      </c>
      <c r="H89" s="19">
        <f t="shared" ref="H89" si="43">SUM(H82:H88)</f>
        <v>30.910000000000004</v>
      </c>
      <c r="I89" s="19">
        <f t="shared" ref="I89" si="44">SUM(I82:I88)</f>
        <v>74.08</v>
      </c>
      <c r="J89" s="19">
        <f t="shared" ref="J89:L89" si="45">SUM(J82:J88)</f>
        <v>663.44</v>
      </c>
      <c r="K89" s="56"/>
      <c r="L89" s="61">
        <f t="shared" si="45"/>
        <v>83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55"/>
      <c r="L90" s="60"/>
    </row>
    <row r="91" spans="1:12" ht="14.4" x14ac:dyDescent="0.3">
      <c r="A91" s="23"/>
      <c r="B91" s="15"/>
      <c r="C91" s="11"/>
      <c r="D91" s="7" t="s">
        <v>27</v>
      </c>
      <c r="E91" s="52" t="s">
        <v>66</v>
      </c>
      <c r="F91" s="53">
        <v>200</v>
      </c>
      <c r="G91" s="53">
        <v>2.67</v>
      </c>
      <c r="H91" s="53">
        <v>4.2300000000000004</v>
      </c>
      <c r="I91" s="53">
        <v>13</v>
      </c>
      <c r="J91" s="53">
        <v>101.05</v>
      </c>
      <c r="K91" s="54">
        <v>83</v>
      </c>
      <c r="L91" s="60"/>
    </row>
    <row r="92" spans="1:12" ht="14.4" x14ac:dyDescent="0.3">
      <c r="A92" s="23"/>
      <c r="B92" s="15"/>
      <c r="C92" s="11"/>
      <c r="D92" s="7" t="s">
        <v>28</v>
      </c>
      <c r="E92" s="52" t="s">
        <v>67</v>
      </c>
      <c r="F92" s="53">
        <v>120</v>
      </c>
      <c r="G92" s="53">
        <v>10.119999999999999</v>
      </c>
      <c r="H92" s="53">
        <v>23.68</v>
      </c>
      <c r="I92" s="53">
        <v>17.399999999999999</v>
      </c>
      <c r="J92" s="53">
        <v>323.60000000000002</v>
      </c>
      <c r="K92" s="54"/>
      <c r="L92" s="60"/>
    </row>
    <row r="93" spans="1:12" ht="14.4" x14ac:dyDescent="0.3">
      <c r="A93" s="23"/>
      <c r="B93" s="15"/>
      <c r="C93" s="11"/>
      <c r="D93" s="7" t="s">
        <v>29</v>
      </c>
      <c r="E93" s="52" t="s">
        <v>54</v>
      </c>
      <c r="F93" s="53">
        <v>150</v>
      </c>
      <c r="G93" s="53">
        <v>7.13</v>
      </c>
      <c r="H93" s="53">
        <v>4.32</v>
      </c>
      <c r="I93" s="53">
        <v>45.54</v>
      </c>
      <c r="J93" s="53">
        <v>249.74</v>
      </c>
      <c r="K93" s="54">
        <v>218</v>
      </c>
      <c r="L93" s="60"/>
    </row>
    <row r="94" spans="1:12" ht="14.4" x14ac:dyDescent="0.3">
      <c r="A94" s="23"/>
      <c r="B94" s="15"/>
      <c r="C94" s="11"/>
      <c r="D94" s="7" t="s">
        <v>30</v>
      </c>
      <c r="E94" s="52" t="s">
        <v>40</v>
      </c>
      <c r="F94" s="53">
        <v>200</v>
      </c>
      <c r="G94" s="53">
        <v>0.2</v>
      </c>
      <c r="H94" s="53">
        <v>0.05</v>
      </c>
      <c r="I94" s="53">
        <v>10.02</v>
      </c>
      <c r="J94" s="53">
        <v>41.31</v>
      </c>
      <c r="K94" s="54">
        <v>411</v>
      </c>
      <c r="L94" s="60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55"/>
      <c r="L95" s="60"/>
    </row>
    <row r="96" spans="1:12" ht="14.4" x14ac:dyDescent="0.3">
      <c r="A96" s="23"/>
      <c r="B96" s="15"/>
      <c r="C96" s="11"/>
      <c r="D96" s="7" t="s">
        <v>32</v>
      </c>
      <c r="E96" s="52" t="s">
        <v>47</v>
      </c>
      <c r="F96" s="53">
        <v>30</v>
      </c>
      <c r="G96" s="53">
        <v>1.95</v>
      </c>
      <c r="H96" s="53">
        <v>0.3</v>
      </c>
      <c r="I96" s="53">
        <v>12.6</v>
      </c>
      <c r="J96" s="53">
        <v>60</v>
      </c>
      <c r="K96" s="55"/>
      <c r="L96" s="60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55"/>
      <c r="L97" s="60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5"/>
      <c r="L98" s="60">
        <v>83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22.069999999999997</v>
      </c>
      <c r="H99" s="19">
        <f t="shared" ref="H99" si="47">SUM(H90:H98)</f>
        <v>32.58</v>
      </c>
      <c r="I99" s="19">
        <f t="shared" ref="I99" si="48">SUM(I90:I98)</f>
        <v>98.559999999999988</v>
      </c>
      <c r="J99" s="19">
        <f t="shared" ref="J99:L99" si="49">SUM(J90:J98)</f>
        <v>775.7</v>
      </c>
      <c r="K99" s="56"/>
      <c r="L99" s="61">
        <f t="shared" si="49"/>
        <v>83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46" t="s">
        <v>4</v>
      </c>
      <c r="D100" s="47"/>
      <c r="E100" s="30"/>
      <c r="F100" s="31">
        <f>F89+F99</f>
        <v>1200</v>
      </c>
      <c r="G100" s="31">
        <f t="shared" ref="G100" si="50">G89+G99</f>
        <v>44.23</v>
      </c>
      <c r="H100" s="31">
        <f t="shared" ref="H100" si="51">H89+H99</f>
        <v>63.49</v>
      </c>
      <c r="I100" s="31">
        <f t="shared" ref="I100" si="52">I89+I99</f>
        <v>172.64</v>
      </c>
      <c r="J100" s="31">
        <f t="shared" ref="J100:L100" si="53">J89+J99</f>
        <v>1439.14</v>
      </c>
      <c r="K100" s="57"/>
      <c r="L100" s="62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68</v>
      </c>
      <c r="F101" s="53">
        <v>140</v>
      </c>
      <c r="G101" s="53">
        <v>8.4</v>
      </c>
      <c r="H101" s="53">
        <v>5.6</v>
      </c>
      <c r="I101" s="53">
        <v>56</v>
      </c>
      <c r="J101" s="53">
        <v>308</v>
      </c>
      <c r="K101" s="54">
        <v>454</v>
      </c>
      <c r="L101" s="59"/>
    </row>
    <row r="102" spans="1:12" ht="14.4" x14ac:dyDescent="0.3">
      <c r="A102" s="23"/>
      <c r="B102" s="15"/>
      <c r="C102" s="11"/>
      <c r="D102" s="6" t="s">
        <v>50</v>
      </c>
      <c r="E102" s="52" t="s">
        <v>69</v>
      </c>
      <c r="F102" s="53">
        <v>60</v>
      </c>
      <c r="G102" s="53">
        <v>8.1999999999999993</v>
      </c>
      <c r="H102" s="53">
        <v>6.38</v>
      </c>
      <c r="I102" s="53">
        <v>20.56</v>
      </c>
      <c r="J102" s="53">
        <v>173.6</v>
      </c>
      <c r="K102" s="54">
        <v>3</v>
      </c>
      <c r="L102" s="60"/>
    </row>
    <row r="103" spans="1:12" ht="14.4" x14ac:dyDescent="0.3">
      <c r="A103" s="23"/>
      <c r="B103" s="15"/>
      <c r="C103" s="11"/>
      <c r="D103" s="7" t="s">
        <v>22</v>
      </c>
      <c r="E103" s="52" t="s">
        <v>40</v>
      </c>
      <c r="F103" s="53">
        <v>200</v>
      </c>
      <c r="G103" s="53">
        <v>0.2</v>
      </c>
      <c r="H103" s="53">
        <v>0.05</v>
      </c>
      <c r="I103" s="53">
        <v>10.02</v>
      </c>
      <c r="J103" s="53">
        <v>41.31</v>
      </c>
      <c r="K103" s="54">
        <v>411</v>
      </c>
      <c r="L103" s="60"/>
    </row>
    <row r="104" spans="1:12" ht="14.4" x14ac:dyDescent="0.3">
      <c r="A104" s="23"/>
      <c r="B104" s="15"/>
      <c r="C104" s="11"/>
      <c r="D104" s="7" t="s">
        <v>23</v>
      </c>
      <c r="E104" s="38"/>
      <c r="F104" s="39"/>
      <c r="G104" s="39"/>
      <c r="H104" s="39"/>
      <c r="I104" s="39"/>
      <c r="J104" s="39"/>
      <c r="K104" s="55"/>
      <c r="L104" s="60"/>
    </row>
    <row r="105" spans="1:12" ht="14.4" x14ac:dyDescent="0.3">
      <c r="A105" s="23"/>
      <c r="B105" s="15"/>
      <c r="C105" s="11"/>
      <c r="D105" s="7" t="s">
        <v>24</v>
      </c>
      <c r="E105" s="52" t="s">
        <v>42</v>
      </c>
      <c r="F105" s="53">
        <v>100</v>
      </c>
      <c r="G105" s="53">
        <v>0.4</v>
      </c>
      <c r="H105" s="53">
        <v>0.4</v>
      </c>
      <c r="I105" s="53">
        <v>9.8000000000000007</v>
      </c>
      <c r="J105" s="53">
        <v>47</v>
      </c>
      <c r="K105" s="54">
        <v>386</v>
      </c>
      <c r="L105" s="60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55"/>
      <c r="L106" s="60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55"/>
      <c r="L107" s="60">
        <v>83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17.2</v>
      </c>
      <c r="H108" s="19">
        <f t="shared" si="54"/>
        <v>12.430000000000001</v>
      </c>
      <c r="I108" s="19">
        <f t="shared" si="54"/>
        <v>96.38</v>
      </c>
      <c r="J108" s="19">
        <f t="shared" si="54"/>
        <v>569.91000000000008</v>
      </c>
      <c r="K108" s="56"/>
      <c r="L108" s="61">
        <f t="shared" ref="L108" si="55">SUM(L101:L107)</f>
        <v>83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55"/>
      <c r="L109" s="60"/>
    </row>
    <row r="110" spans="1:12" ht="14.4" x14ac:dyDescent="0.3">
      <c r="A110" s="23"/>
      <c r="B110" s="15"/>
      <c r="C110" s="11"/>
      <c r="D110" s="7" t="s">
        <v>27</v>
      </c>
      <c r="E110" s="52" t="s">
        <v>43</v>
      </c>
      <c r="F110" s="53">
        <v>200</v>
      </c>
      <c r="G110" s="53">
        <v>5.62</v>
      </c>
      <c r="H110" s="53">
        <v>3.5</v>
      </c>
      <c r="I110" s="53">
        <v>17.350000000000001</v>
      </c>
      <c r="J110" s="53">
        <v>123.65</v>
      </c>
      <c r="K110" s="54">
        <v>87</v>
      </c>
      <c r="L110" s="60"/>
    </row>
    <row r="111" spans="1:12" ht="14.4" x14ac:dyDescent="0.3">
      <c r="A111" s="23"/>
      <c r="B111" s="15"/>
      <c r="C111" s="11"/>
      <c r="D111" s="7" t="s">
        <v>28</v>
      </c>
      <c r="E111" s="52" t="s">
        <v>64</v>
      </c>
      <c r="F111" s="53">
        <v>100</v>
      </c>
      <c r="G111" s="53">
        <v>15.25</v>
      </c>
      <c r="H111" s="53">
        <v>28.84</v>
      </c>
      <c r="I111" s="53">
        <v>16.07</v>
      </c>
      <c r="J111" s="53">
        <v>386.88</v>
      </c>
      <c r="K111" s="54"/>
      <c r="L111" s="60"/>
    </row>
    <row r="112" spans="1:12" ht="14.4" x14ac:dyDescent="0.3">
      <c r="A112" s="23"/>
      <c r="B112" s="15"/>
      <c r="C112" s="11"/>
      <c r="D112" s="7" t="s">
        <v>29</v>
      </c>
      <c r="E112" s="52" t="s">
        <v>45</v>
      </c>
      <c r="F112" s="53">
        <v>150</v>
      </c>
      <c r="G112" s="53">
        <v>7.6</v>
      </c>
      <c r="H112" s="53">
        <v>5.24</v>
      </c>
      <c r="I112" s="53">
        <v>34.32</v>
      </c>
      <c r="J112" s="53">
        <v>214.55</v>
      </c>
      <c r="K112" s="54">
        <v>330</v>
      </c>
      <c r="L112" s="60"/>
    </row>
    <row r="113" spans="1:12" ht="14.4" x14ac:dyDescent="0.3">
      <c r="A113" s="23"/>
      <c r="B113" s="15"/>
      <c r="C113" s="11"/>
      <c r="D113" s="7" t="s">
        <v>30</v>
      </c>
      <c r="E113" s="52" t="s">
        <v>46</v>
      </c>
      <c r="F113" s="53">
        <v>200</v>
      </c>
      <c r="G113" s="53">
        <v>0.2</v>
      </c>
      <c r="H113" s="53">
        <v>0.05</v>
      </c>
      <c r="I113" s="53">
        <v>15.01</v>
      </c>
      <c r="J113" s="53">
        <v>61.26</v>
      </c>
      <c r="K113" s="54">
        <v>411</v>
      </c>
      <c r="L113" s="60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55"/>
      <c r="L114" s="60"/>
    </row>
    <row r="115" spans="1:12" ht="14.4" x14ac:dyDescent="0.3">
      <c r="A115" s="23"/>
      <c r="B115" s="15"/>
      <c r="C115" s="11"/>
      <c r="D115" s="7" t="s">
        <v>32</v>
      </c>
      <c r="E115" s="52" t="s">
        <v>47</v>
      </c>
      <c r="F115" s="53">
        <v>50</v>
      </c>
      <c r="G115" s="53">
        <v>3.25</v>
      </c>
      <c r="H115" s="53">
        <v>0.5</v>
      </c>
      <c r="I115" s="53">
        <v>21</v>
      </c>
      <c r="J115" s="53">
        <v>100</v>
      </c>
      <c r="K115" s="55"/>
      <c r="L115" s="60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55"/>
      <c r="L116" s="60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55"/>
      <c r="L117" s="60">
        <v>83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31.919999999999998</v>
      </c>
      <c r="H118" s="19">
        <f t="shared" si="56"/>
        <v>38.130000000000003</v>
      </c>
      <c r="I118" s="19">
        <f t="shared" si="56"/>
        <v>103.75000000000001</v>
      </c>
      <c r="J118" s="19">
        <f t="shared" si="56"/>
        <v>886.33999999999992</v>
      </c>
      <c r="K118" s="56"/>
      <c r="L118" s="61">
        <f t="shared" ref="L118" si="57">SUM(L109:L117)</f>
        <v>83</v>
      </c>
    </row>
    <row r="119" spans="1:12" ht="15" thickBot="1" x14ac:dyDescent="0.3">
      <c r="A119" s="28">
        <f>A101</f>
        <v>2</v>
      </c>
      <c r="B119" s="29">
        <f>B101</f>
        <v>1</v>
      </c>
      <c r="C119" s="46" t="s">
        <v>4</v>
      </c>
      <c r="D119" s="47"/>
      <c r="E119" s="30"/>
      <c r="F119" s="31">
        <f>F108+F118</f>
        <v>1200</v>
      </c>
      <c r="G119" s="31">
        <f t="shared" ref="G119" si="58">G108+G118</f>
        <v>49.12</v>
      </c>
      <c r="H119" s="31">
        <f t="shared" ref="H119" si="59">H108+H118</f>
        <v>50.56</v>
      </c>
      <c r="I119" s="31">
        <f t="shared" ref="I119" si="60">I108+I118</f>
        <v>200.13</v>
      </c>
      <c r="J119" s="31">
        <f t="shared" ref="J119:L119" si="61">J108+J118</f>
        <v>1456.25</v>
      </c>
      <c r="K119" s="57"/>
      <c r="L119" s="62">
        <f t="shared" si="61"/>
        <v>166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70</v>
      </c>
      <c r="F120" s="53">
        <v>150</v>
      </c>
      <c r="G120" s="53">
        <v>5.56</v>
      </c>
      <c r="H120" s="53">
        <v>5.3</v>
      </c>
      <c r="I120" s="53">
        <v>26.82</v>
      </c>
      <c r="J120" s="53">
        <v>177.91</v>
      </c>
      <c r="K120" s="54">
        <v>199.06</v>
      </c>
      <c r="L120" s="59"/>
    </row>
    <row r="121" spans="1:12" ht="14.4" x14ac:dyDescent="0.3">
      <c r="A121" s="14"/>
      <c r="B121" s="15"/>
      <c r="C121" s="11"/>
      <c r="D121" s="6" t="s">
        <v>71</v>
      </c>
      <c r="E121" s="52" t="s">
        <v>57</v>
      </c>
      <c r="F121" s="53">
        <v>45</v>
      </c>
      <c r="G121" s="53">
        <v>2.66</v>
      </c>
      <c r="H121" s="53">
        <v>2.12</v>
      </c>
      <c r="I121" s="53">
        <v>33.75</v>
      </c>
      <c r="J121" s="53">
        <v>164.7</v>
      </c>
      <c r="K121" s="54"/>
      <c r="L121" s="60"/>
    </row>
    <row r="122" spans="1:12" ht="14.4" x14ac:dyDescent="0.3">
      <c r="A122" s="14"/>
      <c r="B122" s="15"/>
      <c r="C122" s="11"/>
      <c r="D122" s="7" t="s">
        <v>22</v>
      </c>
      <c r="E122" s="52" t="s">
        <v>40</v>
      </c>
      <c r="F122" s="53">
        <v>200</v>
      </c>
      <c r="G122" s="53">
        <v>0.2</v>
      </c>
      <c r="H122" s="53">
        <v>0.05</v>
      </c>
      <c r="I122" s="53">
        <v>10.02</v>
      </c>
      <c r="J122" s="53">
        <v>41.31</v>
      </c>
      <c r="K122" s="54">
        <v>411</v>
      </c>
      <c r="L122" s="60"/>
    </row>
    <row r="123" spans="1:12" ht="14.4" x14ac:dyDescent="0.3">
      <c r="A123" s="14"/>
      <c r="B123" s="15"/>
      <c r="C123" s="11"/>
      <c r="D123" s="7" t="s">
        <v>23</v>
      </c>
      <c r="E123" s="52" t="s">
        <v>56</v>
      </c>
      <c r="F123" s="53">
        <v>30</v>
      </c>
      <c r="G123" s="53">
        <v>2.25</v>
      </c>
      <c r="H123" s="53">
        <v>0.87</v>
      </c>
      <c r="I123" s="53">
        <v>15.42</v>
      </c>
      <c r="J123" s="53">
        <v>78.599999999999994</v>
      </c>
      <c r="K123" s="54"/>
      <c r="L123" s="60"/>
    </row>
    <row r="124" spans="1:12" ht="14.4" x14ac:dyDescent="0.3">
      <c r="A124" s="14"/>
      <c r="B124" s="15"/>
      <c r="C124" s="11"/>
      <c r="D124" s="7" t="s">
        <v>24</v>
      </c>
      <c r="E124" s="52" t="s">
        <v>42</v>
      </c>
      <c r="F124" s="53">
        <v>100</v>
      </c>
      <c r="G124" s="53">
        <v>0.4</v>
      </c>
      <c r="H124" s="53">
        <v>0.4</v>
      </c>
      <c r="I124" s="53">
        <v>9.8000000000000007</v>
      </c>
      <c r="J124" s="53">
        <v>47</v>
      </c>
      <c r="K124" s="54">
        <v>386</v>
      </c>
      <c r="L124" s="60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55"/>
      <c r="L125" s="60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55"/>
      <c r="L126" s="60">
        <v>83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11.069999999999999</v>
      </c>
      <c r="H127" s="19">
        <f t="shared" si="62"/>
        <v>8.74</v>
      </c>
      <c r="I127" s="19">
        <f t="shared" si="62"/>
        <v>95.81</v>
      </c>
      <c r="J127" s="19">
        <f t="shared" si="62"/>
        <v>509.52</v>
      </c>
      <c r="K127" s="56"/>
      <c r="L127" s="61">
        <f t="shared" ref="L127" si="63">SUM(L120:L126)</f>
        <v>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55"/>
      <c r="L128" s="60"/>
    </row>
    <row r="129" spans="1:12" ht="14.4" x14ac:dyDescent="0.3">
      <c r="A129" s="14"/>
      <c r="B129" s="15"/>
      <c r="C129" s="11"/>
      <c r="D129" s="7" t="s">
        <v>27</v>
      </c>
      <c r="E129" s="52" t="s">
        <v>58</v>
      </c>
      <c r="F129" s="53">
        <v>200</v>
      </c>
      <c r="G129" s="53">
        <v>1.67</v>
      </c>
      <c r="H129" s="53">
        <v>4.16</v>
      </c>
      <c r="I129" s="53">
        <v>10.82</v>
      </c>
      <c r="J129" s="53">
        <v>87.95</v>
      </c>
      <c r="K129" s="54">
        <v>63</v>
      </c>
      <c r="L129" s="60"/>
    </row>
    <row r="130" spans="1:12" ht="14.4" x14ac:dyDescent="0.3">
      <c r="A130" s="14"/>
      <c r="B130" s="15"/>
      <c r="C130" s="11"/>
      <c r="D130" s="7" t="s">
        <v>28</v>
      </c>
      <c r="E130" s="52" t="s">
        <v>72</v>
      </c>
      <c r="F130" s="53">
        <v>100</v>
      </c>
      <c r="G130" s="53">
        <v>16.36</v>
      </c>
      <c r="H130" s="53">
        <v>20.67</v>
      </c>
      <c r="I130" s="53">
        <v>8.5299999999999994</v>
      </c>
      <c r="J130" s="53">
        <v>287.25</v>
      </c>
      <c r="K130" s="54"/>
      <c r="L130" s="60"/>
    </row>
    <row r="131" spans="1:12" ht="14.4" x14ac:dyDescent="0.3">
      <c r="A131" s="14"/>
      <c r="B131" s="15"/>
      <c r="C131" s="11"/>
      <c r="D131" s="7" t="s">
        <v>29</v>
      </c>
      <c r="E131" s="52" t="s">
        <v>54</v>
      </c>
      <c r="F131" s="53">
        <v>150</v>
      </c>
      <c r="G131" s="53">
        <v>7.13</v>
      </c>
      <c r="H131" s="53">
        <v>4.32</v>
      </c>
      <c r="I131" s="53">
        <v>45.54</v>
      </c>
      <c r="J131" s="53">
        <v>249.74</v>
      </c>
      <c r="K131" s="54">
        <v>218</v>
      </c>
      <c r="L131" s="60"/>
    </row>
    <row r="132" spans="1:12" ht="14.4" x14ac:dyDescent="0.3">
      <c r="A132" s="14"/>
      <c r="B132" s="15"/>
      <c r="C132" s="11"/>
      <c r="D132" s="7" t="s">
        <v>30</v>
      </c>
      <c r="E132" s="52" t="s">
        <v>46</v>
      </c>
      <c r="F132" s="53">
        <v>200</v>
      </c>
      <c r="G132" s="53">
        <v>0.2</v>
      </c>
      <c r="H132" s="53">
        <v>0.05</v>
      </c>
      <c r="I132" s="53">
        <v>15.01</v>
      </c>
      <c r="J132" s="53">
        <v>61.26</v>
      </c>
      <c r="K132" s="54">
        <v>411</v>
      </c>
      <c r="L132" s="60"/>
    </row>
    <row r="133" spans="1:12" ht="14.4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55"/>
      <c r="L133" s="60"/>
    </row>
    <row r="134" spans="1:12" ht="14.4" x14ac:dyDescent="0.3">
      <c r="A134" s="14"/>
      <c r="B134" s="15"/>
      <c r="C134" s="11"/>
      <c r="D134" s="7" t="s">
        <v>32</v>
      </c>
      <c r="E134" s="52" t="s">
        <v>47</v>
      </c>
      <c r="F134" s="53">
        <v>50</v>
      </c>
      <c r="G134" s="53">
        <v>3.25</v>
      </c>
      <c r="H134" s="53">
        <v>0.5</v>
      </c>
      <c r="I134" s="53">
        <v>21</v>
      </c>
      <c r="J134" s="53">
        <v>100</v>
      </c>
      <c r="K134" s="54"/>
      <c r="L134" s="60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55"/>
      <c r="L135" s="60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55"/>
      <c r="L136" s="60">
        <v>83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28.61</v>
      </c>
      <c r="H137" s="19">
        <f t="shared" si="64"/>
        <v>29.700000000000003</v>
      </c>
      <c r="I137" s="19">
        <f t="shared" si="64"/>
        <v>100.9</v>
      </c>
      <c r="J137" s="19">
        <f t="shared" si="64"/>
        <v>786.2</v>
      </c>
      <c r="K137" s="56"/>
      <c r="L137" s="61">
        <f t="shared" ref="L137" si="65">SUM(L128:L136)</f>
        <v>83</v>
      </c>
    </row>
    <row r="138" spans="1:12" ht="15" thickBot="1" x14ac:dyDescent="0.3">
      <c r="A138" s="32">
        <f>A120</f>
        <v>2</v>
      </c>
      <c r="B138" s="32">
        <f>B120</f>
        <v>2</v>
      </c>
      <c r="C138" s="46" t="s">
        <v>4</v>
      </c>
      <c r="D138" s="47"/>
      <c r="E138" s="30"/>
      <c r="F138" s="31">
        <f>F127+F137</f>
        <v>1225</v>
      </c>
      <c r="G138" s="31">
        <f t="shared" ref="G138" si="66">G127+G137</f>
        <v>39.68</v>
      </c>
      <c r="H138" s="31">
        <f t="shared" ref="H138" si="67">H127+H137</f>
        <v>38.440000000000005</v>
      </c>
      <c r="I138" s="31">
        <f t="shared" ref="I138" si="68">I127+I137</f>
        <v>196.71</v>
      </c>
      <c r="J138" s="31">
        <f t="shared" ref="J138:L138" si="69">J127+J137</f>
        <v>1295.72</v>
      </c>
      <c r="K138" s="57"/>
      <c r="L138" s="62">
        <f t="shared" si="69"/>
        <v>166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55</v>
      </c>
      <c r="F139" s="53">
        <v>200</v>
      </c>
      <c r="G139" s="53">
        <v>24.51</v>
      </c>
      <c r="H139" s="53">
        <v>9.2899999999999991</v>
      </c>
      <c r="I139" s="53">
        <v>62.68</v>
      </c>
      <c r="J139" s="53">
        <v>431.77</v>
      </c>
      <c r="K139" s="54">
        <v>249</v>
      </c>
      <c r="L139" s="59"/>
    </row>
    <row r="140" spans="1:12" ht="14.4" x14ac:dyDescent="0.3">
      <c r="A140" s="23"/>
      <c r="B140" s="15"/>
      <c r="C140" s="11"/>
      <c r="D140" s="6" t="s">
        <v>71</v>
      </c>
      <c r="E140" s="52" t="s">
        <v>57</v>
      </c>
      <c r="F140" s="53">
        <v>45</v>
      </c>
      <c r="G140" s="53">
        <v>2.66</v>
      </c>
      <c r="H140" s="53">
        <v>2.12</v>
      </c>
      <c r="I140" s="53">
        <v>33.75</v>
      </c>
      <c r="J140" s="53">
        <v>164.7</v>
      </c>
      <c r="K140" s="55"/>
      <c r="L140" s="60"/>
    </row>
    <row r="141" spans="1:12" ht="14.4" x14ac:dyDescent="0.3">
      <c r="A141" s="23"/>
      <c r="B141" s="15"/>
      <c r="C141" s="11"/>
      <c r="D141" s="7" t="s">
        <v>22</v>
      </c>
      <c r="E141" s="52" t="s">
        <v>40</v>
      </c>
      <c r="F141" s="53">
        <v>200</v>
      </c>
      <c r="G141" s="53">
        <v>0.2</v>
      </c>
      <c r="H141" s="53">
        <v>0.05</v>
      </c>
      <c r="I141" s="53">
        <v>10.02</v>
      </c>
      <c r="J141" s="53">
        <v>41.31</v>
      </c>
      <c r="K141" s="54">
        <v>411</v>
      </c>
      <c r="L141" s="60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56</v>
      </c>
      <c r="F142" s="53">
        <v>55</v>
      </c>
      <c r="G142" s="53">
        <v>4.13</v>
      </c>
      <c r="H142" s="53">
        <v>1.6</v>
      </c>
      <c r="I142" s="53">
        <v>28.27</v>
      </c>
      <c r="J142" s="53">
        <v>144.1</v>
      </c>
      <c r="K142" s="54"/>
      <c r="L142" s="60"/>
    </row>
    <row r="143" spans="1:12" ht="14.4" x14ac:dyDescent="0.3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55"/>
      <c r="L143" s="60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55"/>
      <c r="L144" s="60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55"/>
      <c r="L145" s="60">
        <v>83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31.5</v>
      </c>
      <c r="H146" s="19">
        <f t="shared" si="70"/>
        <v>13.06</v>
      </c>
      <c r="I146" s="19">
        <f t="shared" si="70"/>
        <v>134.72</v>
      </c>
      <c r="J146" s="19">
        <f t="shared" si="70"/>
        <v>781.88</v>
      </c>
      <c r="K146" s="56"/>
      <c r="L146" s="61">
        <f t="shared" ref="L146" si="71">SUM(L139:L145)</f>
        <v>83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55"/>
      <c r="L147" s="60"/>
    </row>
    <row r="148" spans="1:12" ht="14.4" x14ac:dyDescent="0.3">
      <c r="A148" s="23"/>
      <c r="B148" s="15"/>
      <c r="C148" s="11"/>
      <c r="D148" s="7" t="s">
        <v>27</v>
      </c>
      <c r="E148" s="52" t="s">
        <v>73</v>
      </c>
      <c r="F148" s="53">
        <v>200</v>
      </c>
      <c r="G148" s="53">
        <v>1.88</v>
      </c>
      <c r="H148" s="53">
        <v>3.31</v>
      </c>
      <c r="I148" s="53">
        <v>13.78</v>
      </c>
      <c r="J148" s="53">
        <v>92.97</v>
      </c>
      <c r="K148" s="54">
        <v>82</v>
      </c>
      <c r="L148" s="60"/>
    </row>
    <row r="149" spans="1:12" ht="14.4" x14ac:dyDescent="0.3">
      <c r="A149" s="23"/>
      <c r="B149" s="15"/>
      <c r="C149" s="11"/>
      <c r="D149" s="7" t="s">
        <v>28</v>
      </c>
      <c r="E149" s="52" t="s">
        <v>74</v>
      </c>
      <c r="F149" s="53">
        <v>200</v>
      </c>
      <c r="G149" s="53">
        <v>9.16</v>
      </c>
      <c r="H149" s="53">
        <v>33</v>
      </c>
      <c r="I149" s="53">
        <v>37</v>
      </c>
      <c r="J149" s="53">
        <v>481.6</v>
      </c>
      <c r="K149" s="54"/>
      <c r="L149" s="60"/>
    </row>
    <row r="150" spans="1:12" ht="14.4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55"/>
      <c r="L150" s="60"/>
    </row>
    <row r="151" spans="1:12" ht="14.4" x14ac:dyDescent="0.3">
      <c r="A151" s="23"/>
      <c r="B151" s="15"/>
      <c r="C151" s="11"/>
      <c r="D151" s="7" t="s">
        <v>30</v>
      </c>
      <c r="E151" s="52" t="s">
        <v>40</v>
      </c>
      <c r="F151" s="53">
        <v>200</v>
      </c>
      <c r="G151" s="53">
        <v>0.2</v>
      </c>
      <c r="H151" s="53">
        <v>0.05</v>
      </c>
      <c r="I151" s="53">
        <v>10.02</v>
      </c>
      <c r="J151" s="53">
        <v>41.31</v>
      </c>
      <c r="K151" s="54">
        <v>411</v>
      </c>
      <c r="L151" s="60"/>
    </row>
    <row r="152" spans="1:12" ht="14.4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55"/>
      <c r="L152" s="60"/>
    </row>
    <row r="153" spans="1:12" ht="14.4" x14ac:dyDescent="0.3">
      <c r="A153" s="23"/>
      <c r="B153" s="15"/>
      <c r="C153" s="11"/>
      <c r="D153" s="7" t="s">
        <v>32</v>
      </c>
      <c r="E153" s="52" t="s">
        <v>47</v>
      </c>
      <c r="F153" s="53">
        <v>50</v>
      </c>
      <c r="G153" s="53">
        <v>3.25</v>
      </c>
      <c r="H153" s="53">
        <v>0.5</v>
      </c>
      <c r="I153" s="53">
        <v>21</v>
      </c>
      <c r="J153" s="53">
        <v>100</v>
      </c>
      <c r="K153" s="55"/>
      <c r="L153" s="60"/>
    </row>
    <row r="154" spans="1:12" ht="14.4" x14ac:dyDescent="0.3">
      <c r="A154" s="23"/>
      <c r="B154" s="15"/>
      <c r="C154" s="11"/>
      <c r="D154" s="6" t="s">
        <v>75</v>
      </c>
      <c r="E154" s="52" t="s">
        <v>42</v>
      </c>
      <c r="F154" s="53">
        <v>100</v>
      </c>
      <c r="G154" s="53">
        <v>0.4</v>
      </c>
      <c r="H154" s="53">
        <v>0.4</v>
      </c>
      <c r="I154" s="53">
        <v>9.8000000000000007</v>
      </c>
      <c r="J154" s="53">
        <v>47</v>
      </c>
      <c r="K154" s="54">
        <v>386</v>
      </c>
      <c r="L154" s="60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55"/>
      <c r="L155" s="60">
        <v>83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14.889999999999999</v>
      </c>
      <c r="H156" s="19">
        <f t="shared" si="72"/>
        <v>37.26</v>
      </c>
      <c r="I156" s="19">
        <f t="shared" si="72"/>
        <v>91.6</v>
      </c>
      <c r="J156" s="19">
        <f t="shared" si="72"/>
        <v>762.88000000000011</v>
      </c>
      <c r="K156" s="56"/>
      <c r="L156" s="61">
        <f t="shared" ref="L156" si="73">SUM(L147:L155)</f>
        <v>83</v>
      </c>
    </row>
    <row r="157" spans="1:12" ht="15" thickBot="1" x14ac:dyDescent="0.3">
      <c r="A157" s="28">
        <f>A139</f>
        <v>2</v>
      </c>
      <c r="B157" s="29">
        <f>B139</f>
        <v>3</v>
      </c>
      <c r="C157" s="46" t="s">
        <v>4</v>
      </c>
      <c r="D157" s="47"/>
      <c r="E157" s="30"/>
      <c r="F157" s="31">
        <f>F146+F156</f>
        <v>1250</v>
      </c>
      <c r="G157" s="31">
        <f t="shared" ref="G157" si="74">G146+G156</f>
        <v>46.39</v>
      </c>
      <c r="H157" s="31">
        <f t="shared" ref="H157" si="75">H146+H156</f>
        <v>50.32</v>
      </c>
      <c r="I157" s="31">
        <f t="shared" ref="I157" si="76">I146+I156</f>
        <v>226.32</v>
      </c>
      <c r="J157" s="31">
        <f t="shared" ref="J157:L157" si="77">J146+J156</f>
        <v>1544.7600000000002</v>
      </c>
      <c r="K157" s="57"/>
      <c r="L157" s="62">
        <f t="shared" si="77"/>
        <v>166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48</v>
      </c>
      <c r="F158" s="53">
        <v>150</v>
      </c>
      <c r="G158" s="53">
        <v>3.67</v>
      </c>
      <c r="H158" s="53">
        <v>5.33</v>
      </c>
      <c r="I158" s="53">
        <v>16.12</v>
      </c>
      <c r="J158" s="53">
        <v>123.61</v>
      </c>
      <c r="K158" s="54">
        <v>199</v>
      </c>
      <c r="L158" s="59"/>
    </row>
    <row r="159" spans="1:12" ht="14.4" x14ac:dyDescent="0.3">
      <c r="A159" s="23"/>
      <c r="B159" s="15"/>
      <c r="C159" s="11"/>
      <c r="D159" s="6"/>
      <c r="E159" s="52" t="s">
        <v>49</v>
      </c>
      <c r="F159" s="53">
        <v>50</v>
      </c>
      <c r="G159" s="53">
        <v>5.6</v>
      </c>
      <c r="H159" s="53">
        <v>3.77</v>
      </c>
      <c r="I159" s="53">
        <v>20.56</v>
      </c>
      <c r="J159" s="53">
        <v>139.19999999999999</v>
      </c>
      <c r="K159" s="54">
        <v>3</v>
      </c>
      <c r="L159" s="60"/>
    </row>
    <row r="160" spans="1:12" ht="14.4" x14ac:dyDescent="0.3">
      <c r="A160" s="23"/>
      <c r="B160" s="15"/>
      <c r="C160" s="11"/>
      <c r="D160" s="7" t="s">
        <v>22</v>
      </c>
      <c r="E160" s="52" t="s">
        <v>62</v>
      </c>
      <c r="F160" s="53">
        <v>205</v>
      </c>
      <c r="G160" s="53">
        <v>0.25</v>
      </c>
      <c r="H160" s="53">
        <v>0.06</v>
      </c>
      <c r="I160" s="53">
        <v>10.17</v>
      </c>
      <c r="J160" s="53">
        <v>43.01</v>
      </c>
      <c r="K160" s="54">
        <v>411</v>
      </c>
      <c r="L160" s="60"/>
    </row>
    <row r="161" spans="1:12" ht="14.4" x14ac:dyDescent="0.3">
      <c r="A161" s="23"/>
      <c r="B161" s="15"/>
      <c r="C161" s="11"/>
      <c r="D161" s="7" t="s">
        <v>23</v>
      </c>
      <c r="E161" s="38"/>
      <c r="F161" s="39"/>
      <c r="G161" s="39"/>
      <c r="H161" s="39"/>
      <c r="I161" s="39"/>
      <c r="J161" s="39"/>
      <c r="K161" s="55"/>
      <c r="L161" s="60"/>
    </row>
    <row r="162" spans="1:12" ht="14.4" x14ac:dyDescent="0.3">
      <c r="A162" s="23"/>
      <c r="B162" s="15"/>
      <c r="C162" s="11"/>
      <c r="D162" s="7" t="s">
        <v>24</v>
      </c>
      <c r="E162" s="52" t="s">
        <v>42</v>
      </c>
      <c r="F162" s="53">
        <v>100</v>
      </c>
      <c r="G162" s="53">
        <v>0.4</v>
      </c>
      <c r="H162" s="53">
        <v>0.4</v>
      </c>
      <c r="I162" s="53">
        <v>9.8000000000000007</v>
      </c>
      <c r="J162" s="53">
        <v>47</v>
      </c>
      <c r="K162" s="54">
        <v>386</v>
      </c>
      <c r="L162" s="60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55"/>
      <c r="L163" s="60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55"/>
      <c r="L164" s="60">
        <v>83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9.92</v>
      </c>
      <c r="H165" s="19">
        <f t="shared" si="78"/>
        <v>9.56</v>
      </c>
      <c r="I165" s="19">
        <f t="shared" si="78"/>
        <v>56.650000000000006</v>
      </c>
      <c r="J165" s="19">
        <f t="shared" si="78"/>
        <v>352.82</v>
      </c>
      <c r="K165" s="56"/>
      <c r="L165" s="61">
        <f t="shared" ref="L165" si="79">SUM(L158:L164)</f>
        <v>83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55"/>
      <c r="L166" s="60"/>
    </row>
    <row r="167" spans="1:12" ht="14.4" x14ac:dyDescent="0.3">
      <c r="A167" s="23"/>
      <c r="B167" s="15"/>
      <c r="C167" s="11"/>
      <c r="D167" s="7" t="s">
        <v>27</v>
      </c>
      <c r="E167" s="52" t="s">
        <v>76</v>
      </c>
      <c r="F167" s="53">
        <v>200</v>
      </c>
      <c r="G167" s="53">
        <v>1.88</v>
      </c>
      <c r="H167" s="53">
        <v>2.39</v>
      </c>
      <c r="I167" s="53">
        <v>13.65</v>
      </c>
      <c r="J167" s="53">
        <v>83.94</v>
      </c>
      <c r="K167" s="54">
        <v>101</v>
      </c>
      <c r="L167" s="60"/>
    </row>
    <row r="168" spans="1:12" ht="14.4" x14ac:dyDescent="0.3">
      <c r="A168" s="23"/>
      <c r="B168" s="15"/>
      <c r="C168" s="11"/>
      <c r="D168" s="7" t="s">
        <v>28</v>
      </c>
      <c r="E168" s="52" t="s">
        <v>39</v>
      </c>
      <c r="F168" s="53">
        <v>200</v>
      </c>
      <c r="G168" s="53">
        <v>15.21</v>
      </c>
      <c r="H168" s="53">
        <v>36.299999999999997</v>
      </c>
      <c r="I168" s="53">
        <v>19.02</v>
      </c>
      <c r="J168" s="53">
        <v>464.1</v>
      </c>
      <c r="K168" s="54">
        <v>444</v>
      </c>
      <c r="L168" s="60"/>
    </row>
    <row r="169" spans="1:12" ht="14.4" x14ac:dyDescent="0.3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55"/>
      <c r="L169" s="60"/>
    </row>
    <row r="170" spans="1:12" ht="14.4" x14ac:dyDescent="0.3">
      <c r="A170" s="23"/>
      <c r="B170" s="15"/>
      <c r="C170" s="11"/>
      <c r="D170" s="7" t="s">
        <v>30</v>
      </c>
      <c r="E170" s="52" t="s">
        <v>46</v>
      </c>
      <c r="F170" s="53">
        <v>200</v>
      </c>
      <c r="G170" s="53">
        <v>0.2</v>
      </c>
      <c r="H170" s="53">
        <v>0.05</v>
      </c>
      <c r="I170" s="53">
        <v>15.01</v>
      </c>
      <c r="J170" s="53">
        <v>61.26</v>
      </c>
      <c r="K170" s="54">
        <v>411</v>
      </c>
      <c r="L170" s="60"/>
    </row>
    <row r="171" spans="1:12" ht="14.4" x14ac:dyDescent="0.3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55"/>
      <c r="L171" s="60"/>
    </row>
    <row r="172" spans="1:12" ht="14.4" x14ac:dyDescent="0.3">
      <c r="A172" s="23"/>
      <c r="B172" s="15"/>
      <c r="C172" s="11"/>
      <c r="D172" s="7" t="s">
        <v>32</v>
      </c>
      <c r="E172" s="52" t="s">
        <v>47</v>
      </c>
      <c r="F172" s="53">
        <v>55</v>
      </c>
      <c r="G172" s="53">
        <v>3.58</v>
      </c>
      <c r="H172" s="53">
        <v>0.55000000000000004</v>
      </c>
      <c r="I172" s="53">
        <v>23.1</v>
      </c>
      <c r="J172" s="53">
        <v>110</v>
      </c>
      <c r="K172" s="55"/>
      <c r="L172" s="60"/>
    </row>
    <row r="173" spans="1:12" ht="14.4" x14ac:dyDescent="0.3">
      <c r="A173" s="23"/>
      <c r="B173" s="15"/>
      <c r="C173" s="11"/>
      <c r="D173" s="6" t="s">
        <v>71</v>
      </c>
      <c r="E173" s="52" t="s">
        <v>57</v>
      </c>
      <c r="F173" s="53">
        <v>45</v>
      </c>
      <c r="G173" s="53">
        <v>2.66</v>
      </c>
      <c r="H173" s="53">
        <v>2.12</v>
      </c>
      <c r="I173" s="53">
        <v>33.75</v>
      </c>
      <c r="J173" s="53">
        <v>164.7</v>
      </c>
      <c r="K173" s="55"/>
      <c r="L173" s="60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55"/>
      <c r="L174" s="60">
        <v>83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23.529999999999998</v>
      </c>
      <c r="H175" s="19">
        <f t="shared" si="80"/>
        <v>41.409999999999989</v>
      </c>
      <c r="I175" s="19">
        <f t="shared" si="80"/>
        <v>104.53</v>
      </c>
      <c r="J175" s="19">
        <f t="shared" si="80"/>
        <v>884</v>
      </c>
      <c r="K175" s="56"/>
      <c r="L175" s="61">
        <f t="shared" ref="L175" si="81">SUM(L166:L174)</f>
        <v>83</v>
      </c>
    </row>
    <row r="176" spans="1:12" ht="15" thickBot="1" x14ac:dyDescent="0.3">
      <c r="A176" s="28">
        <f>A158</f>
        <v>2</v>
      </c>
      <c r="B176" s="29">
        <f>B158</f>
        <v>4</v>
      </c>
      <c r="C176" s="46" t="s">
        <v>4</v>
      </c>
      <c r="D176" s="47"/>
      <c r="E176" s="30"/>
      <c r="F176" s="31">
        <f>F165+F175</f>
        <v>1205</v>
      </c>
      <c r="G176" s="31">
        <f t="shared" ref="G176" si="82">G165+G175</f>
        <v>33.449999999999996</v>
      </c>
      <c r="H176" s="31">
        <f t="shared" ref="H176" si="83">H165+H175</f>
        <v>50.969999999999992</v>
      </c>
      <c r="I176" s="31">
        <f t="shared" ref="I176" si="84">I165+I175</f>
        <v>161.18</v>
      </c>
      <c r="J176" s="31">
        <f t="shared" ref="J176:L176" si="85">J165+J175</f>
        <v>1236.82</v>
      </c>
      <c r="K176" s="57"/>
      <c r="L176" s="62">
        <f t="shared" si="85"/>
        <v>166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45</v>
      </c>
      <c r="F177" s="53">
        <v>150</v>
      </c>
      <c r="G177" s="53">
        <v>7.6</v>
      </c>
      <c r="H177" s="53">
        <v>5.24</v>
      </c>
      <c r="I177" s="53">
        <v>34.32</v>
      </c>
      <c r="J177" s="53">
        <v>214.55</v>
      </c>
      <c r="K177" s="54">
        <v>330</v>
      </c>
      <c r="L177" s="59"/>
    </row>
    <row r="178" spans="1:12" ht="14.4" x14ac:dyDescent="0.3">
      <c r="A178" s="23"/>
      <c r="B178" s="15"/>
      <c r="C178" s="11"/>
      <c r="D178" s="6" t="s">
        <v>21</v>
      </c>
      <c r="E178" s="52" t="s">
        <v>44</v>
      </c>
      <c r="F178" s="53">
        <v>100</v>
      </c>
      <c r="G178" s="53">
        <v>10.61</v>
      </c>
      <c r="H178" s="53">
        <v>24.17</v>
      </c>
      <c r="I178" s="53">
        <v>4.04</v>
      </c>
      <c r="J178" s="53">
        <v>276.58</v>
      </c>
      <c r="K178" s="54"/>
      <c r="L178" s="60"/>
    </row>
    <row r="179" spans="1:12" ht="14.4" x14ac:dyDescent="0.3">
      <c r="A179" s="23"/>
      <c r="B179" s="15"/>
      <c r="C179" s="11"/>
      <c r="D179" s="7" t="s">
        <v>22</v>
      </c>
      <c r="E179" s="52" t="s">
        <v>40</v>
      </c>
      <c r="F179" s="53">
        <v>200</v>
      </c>
      <c r="G179" s="53">
        <v>0.2</v>
      </c>
      <c r="H179" s="53">
        <v>0.05</v>
      </c>
      <c r="I179" s="53">
        <v>10.02</v>
      </c>
      <c r="J179" s="53">
        <v>41.31</v>
      </c>
      <c r="K179" s="54">
        <v>411</v>
      </c>
      <c r="L179" s="60"/>
    </row>
    <row r="180" spans="1:12" ht="14.4" x14ac:dyDescent="0.3">
      <c r="A180" s="23"/>
      <c r="B180" s="15"/>
      <c r="C180" s="11"/>
      <c r="D180" s="7" t="s">
        <v>23</v>
      </c>
      <c r="E180" s="52" t="s">
        <v>56</v>
      </c>
      <c r="F180" s="53">
        <v>50</v>
      </c>
      <c r="G180" s="53">
        <v>3.75</v>
      </c>
      <c r="H180" s="53">
        <v>1.45</v>
      </c>
      <c r="I180" s="53">
        <v>25.7</v>
      </c>
      <c r="J180" s="53">
        <v>131</v>
      </c>
      <c r="K180" s="54"/>
      <c r="L180" s="60"/>
    </row>
    <row r="181" spans="1:12" ht="14.4" x14ac:dyDescent="0.3">
      <c r="A181" s="23"/>
      <c r="B181" s="15"/>
      <c r="C181" s="11"/>
      <c r="D181" s="7" t="s">
        <v>24</v>
      </c>
      <c r="E181" s="38"/>
      <c r="F181" s="39"/>
      <c r="G181" s="39"/>
      <c r="H181" s="39"/>
      <c r="I181" s="39"/>
      <c r="J181" s="39"/>
      <c r="K181" s="55"/>
      <c r="L181" s="60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55"/>
      <c r="L182" s="60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55"/>
      <c r="L183" s="60">
        <v>83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22.16</v>
      </c>
      <c r="H184" s="19">
        <f t="shared" si="86"/>
        <v>30.910000000000004</v>
      </c>
      <c r="I184" s="19">
        <f t="shared" si="86"/>
        <v>74.08</v>
      </c>
      <c r="J184" s="19">
        <f t="shared" si="86"/>
        <v>663.44</v>
      </c>
      <c r="K184" s="56"/>
      <c r="L184" s="61">
        <f t="shared" ref="L184" si="87">SUM(L177:L183)</f>
        <v>83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55"/>
      <c r="L185" s="60"/>
    </row>
    <row r="186" spans="1:12" ht="14.4" x14ac:dyDescent="0.3">
      <c r="A186" s="23"/>
      <c r="B186" s="15"/>
      <c r="C186" s="11"/>
      <c r="D186" s="7" t="s">
        <v>27</v>
      </c>
      <c r="E186" s="52" t="s">
        <v>63</v>
      </c>
      <c r="F186" s="53">
        <v>200</v>
      </c>
      <c r="G186" s="53">
        <v>1.76</v>
      </c>
      <c r="H186" s="53">
        <v>4.18</v>
      </c>
      <c r="I186" s="53">
        <v>8.15</v>
      </c>
      <c r="J186" s="53">
        <v>78.05</v>
      </c>
      <c r="K186" s="54">
        <v>73</v>
      </c>
      <c r="L186" s="60"/>
    </row>
    <row r="187" spans="1:12" ht="14.4" x14ac:dyDescent="0.3">
      <c r="A187" s="23"/>
      <c r="B187" s="15"/>
      <c r="C187" s="11"/>
      <c r="D187" s="7" t="s">
        <v>28</v>
      </c>
      <c r="E187" s="52" t="s">
        <v>77</v>
      </c>
      <c r="F187" s="53">
        <v>100</v>
      </c>
      <c r="G187" s="53">
        <v>10.29</v>
      </c>
      <c r="H187" s="53">
        <v>10.45</v>
      </c>
      <c r="I187" s="53">
        <v>19.8</v>
      </c>
      <c r="J187" s="53">
        <v>213.17</v>
      </c>
      <c r="K187" s="54"/>
      <c r="L187" s="60"/>
    </row>
    <row r="188" spans="1:12" ht="14.4" x14ac:dyDescent="0.3">
      <c r="A188" s="23"/>
      <c r="B188" s="15"/>
      <c r="C188" s="11"/>
      <c r="D188" s="7" t="s">
        <v>29</v>
      </c>
      <c r="E188" s="52" t="s">
        <v>54</v>
      </c>
      <c r="F188" s="53">
        <v>150</v>
      </c>
      <c r="G188" s="53">
        <v>7.13</v>
      </c>
      <c r="H188" s="53">
        <v>4.32</v>
      </c>
      <c r="I188" s="53">
        <v>45.54</v>
      </c>
      <c r="J188" s="53">
        <v>249.74</v>
      </c>
      <c r="K188" s="54">
        <v>218</v>
      </c>
      <c r="L188" s="60"/>
    </row>
    <row r="189" spans="1:12" ht="14.4" x14ac:dyDescent="0.3">
      <c r="A189" s="23"/>
      <c r="B189" s="15"/>
      <c r="C189" s="11"/>
      <c r="D189" s="7" t="s">
        <v>30</v>
      </c>
      <c r="E189" s="52" t="s">
        <v>40</v>
      </c>
      <c r="F189" s="53">
        <v>200</v>
      </c>
      <c r="G189" s="53">
        <v>0.2</v>
      </c>
      <c r="H189" s="53">
        <v>0.05</v>
      </c>
      <c r="I189" s="53">
        <v>10.02</v>
      </c>
      <c r="J189" s="53">
        <v>41.31</v>
      </c>
      <c r="K189" s="54">
        <v>411</v>
      </c>
      <c r="L189" s="60"/>
    </row>
    <row r="190" spans="1:12" ht="14.4" x14ac:dyDescent="0.3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55"/>
      <c r="L190" s="60"/>
    </row>
    <row r="191" spans="1:12" ht="14.4" x14ac:dyDescent="0.3">
      <c r="A191" s="23"/>
      <c r="B191" s="15"/>
      <c r="C191" s="11"/>
      <c r="D191" s="7" t="s">
        <v>32</v>
      </c>
      <c r="E191" s="52" t="s">
        <v>47</v>
      </c>
      <c r="F191" s="53">
        <v>50</v>
      </c>
      <c r="G191" s="53">
        <v>3.25</v>
      </c>
      <c r="H191" s="53">
        <v>0.5</v>
      </c>
      <c r="I191" s="53">
        <v>21</v>
      </c>
      <c r="J191" s="53">
        <v>100</v>
      </c>
      <c r="K191" s="54"/>
      <c r="L191" s="60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55"/>
      <c r="L192" s="60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55"/>
      <c r="L193" s="60">
        <v>83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22.63</v>
      </c>
      <c r="H194" s="19">
        <f t="shared" si="88"/>
        <v>19.5</v>
      </c>
      <c r="I194" s="19">
        <f t="shared" si="88"/>
        <v>104.51</v>
      </c>
      <c r="J194" s="19">
        <f t="shared" si="88"/>
        <v>682.27</v>
      </c>
      <c r="K194" s="56"/>
      <c r="L194" s="61">
        <f t="shared" ref="L194" si="89">SUM(L185:L193)</f>
        <v>83</v>
      </c>
    </row>
    <row r="195" spans="1:12" ht="15" thickBot="1" x14ac:dyDescent="0.3">
      <c r="A195" s="28">
        <f>A177</f>
        <v>2</v>
      </c>
      <c r="B195" s="29">
        <f>B177</f>
        <v>5</v>
      </c>
      <c r="C195" s="46" t="s">
        <v>4</v>
      </c>
      <c r="D195" s="47"/>
      <c r="E195" s="30"/>
      <c r="F195" s="31">
        <f>F184+F194</f>
        <v>1200</v>
      </c>
      <c r="G195" s="31">
        <f t="shared" ref="G195" si="90">G184+G194</f>
        <v>44.79</v>
      </c>
      <c r="H195" s="31">
        <f t="shared" ref="H195" si="91">H184+H194</f>
        <v>50.410000000000004</v>
      </c>
      <c r="I195" s="31">
        <f t="shared" ref="I195" si="92">I184+I194</f>
        <v>178.59</v>
      </c>
      <c r="J195" s="31">
        <f t="shared" ref="J195:L195" si="93">J184+J194</f>
        <v>1345.71</v>
      </c>
      <c r="K195" s="57"/>
      <c r="L195" s="62">
        <f t="shared" si="93"/>
        <v>166</v>
      </c>
    </row>
    <row r="196" spans="1:12" ht="13.8" thickBot="1" x14ac:dyDescent="0.3">
      <c r="A196" s="26"/>
      <c r="B196" s="27"/>
      <c r="C196" s="48" t="s">
        <v>5</v>
      </c>
      <c r="D196" s="48"/>
      <c r="E196" s="48"/>
      <c r="F196" s="33">
        <f>(F24+F43+F62+F81+F100+F119+F138+F157+F176+F195)/(IF(F24=0,0,1)+IF(F43=0,0,1)+IF(F62=0,0,1)+IF(F81=0,0,1)+IF(F100=0,0,1)+IF(F119=0,0,1)+IF(F138=0,0,1)+IF(F157=0,0,1)+IF(F176=0,0,1)+IF(F195=0,0,1))</f>
        <v>1213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42.821999999999996</v>
      </c>
      <c r="H196" s="33">
        <f t="shared" si="94"/>
        <v>50.442999999999998</v>
      </c>
      <c r="I196" s="33">
        <f t="shared" si="94"/>
        <v>181.84999999999997</v>
      </c>
      <c r="J196" s="33">
        <f t="shared" si="94"/>
        <v>1355.8200000000002</v>
      </c>
      <c r="K196" s="58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Школа_46_6</cp:lastModifiedBy>
  <dcterms:created xsi:type="dcterms:W3CDTF">2022-05-16T14:23:56Z</dcterms:created>
  <dcterms:modified xsi:type="dcterms:W3CDTF">2025-02-05T15:08:56Z</dcterms:modified>
</cp:coreProperties>
</file>